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/>
  <mc:AlternateContent xmlns:mc="http://schemas.openxmlformats.org/markup-compatibility/2006">
    <mc:Choice Requires="x15">
      <x15ac:absPath xmlns:x15ac="http://schemas.microsoft.com/office/spreadsheetml/2010/11/ac" url="https://clicriom.sharepoint.com/sites/AssociationRseauSeniors/Documents partages/General/ACTIONS COLLECTIVES/CONVENTION CARSAT/2021/"/>
    </mc:Choice>
  </mc:AlternateContent>
  <xr:revisionPtr revIDLastSave="4" documentId="8_{0F3C7FB8-2A90-4235-B9D2-81FB96A4EC9F}" xr6:coauthVersionLast="46" xr6:coauthVersionMax="46" xr10:uidLastSave="{DBA24D95-57B1-4342-BA3F-721E1C056CE4}"/>
  <bookViews>
    <workbookView xWindow="-108" yWindow="-108" windowWidth="23256" windowHeight="12576" activeTab="4" xr2:uid="{00000000-000D-0000-FFFF-FFFF00000000}"/>
  </bookViews>
  <sheets>
    <sheet name="NOTICE" sheetId="11" r:id="rId1"/>
    <sheet name="2019" sheetId="10" r:id="rId2"/>
    <sheet name="2020" sheetId="9" r:id="rId3"/>
    <sheet name="1erS2021" sheetId="8" r:id="rId4"/>
    <sheet name="SYNTHESE 2019-2020-1erS2021" sheetId="1" r:id="rId5"/>
    <sheet name="Data" sheetId="13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52" i="1" l="1"/>
  <c r="Q52" i="1"/>
  <c r="R52" i="1"/>
  <c r="S52" i="1"/>
  <c r="P53" i="1"/>
  <c r="Q53" i="1"/>
  <c r="R53" i="1"/>
  <c r="S53" i="1"/>
  <c r="A4" i="10" l="1"/>
  <c r="A4" i="9" s="1"/>
  <c r="A8" i="10"/>
  <c r="A4" i="8" l="1"/>
  <c r="A4" i="1"/>
  <c r="AB4" i="1" s="1"/>
  <c r="X143" i="8"/>
  <c r="X142" i="8"/>
  <c r="X141" i="8"/>
  <c r="X140" i="8"/>
  <c r="X139" i="8"/>
  <c r="X138" i="8"/>
  <c r="X137" i="8"/>
  <c r="X136" i="8"/>
  <c r="X135" i="8"/>
  <c r="X134" i="8"/>
  <c r="X133" i="8"/>
  <c r="X132" i="8"/>
  <c r="X131" i="8"/>
  <c r="X130" i="8"/>
  <c r="X129" i="8"/>
  <c r="X128" i="8"/>
  <c r="X127" i="8"/>
  <c r="X126" i="8"/>
  <c r="X125" i="8"/>
  <c r="X124" i="8"/>
  <c r="X123" i="8"/>
  <c r="X122" i="8"/>
  <c r="X121" i="8"/>
  <c r="X120" i="8"/>
  <c r="X119" i="8"/>
  <c r="X118" i="8"/>
  <c r="X117" i="8"/>
  <c r="X116" i="8"/>
  <c r="X115" i="8"/>
  <c r="X114" i="8"/>
  <c r="X113" i="8"/>
  <c r="X112" i="8"/>
  <c r="X111" i="8"/>
  <c r="X110" i="8"/>
  <c r="X109" i="8"/>
  <c r="X108" i="8"/>
  <c r="X107" i="8"/>
  <c r="X106" i="8"/>
  <c r="X105" i="8"/>
  <c r="X104" i="8"/>
  <c r="X103" i="8"/>
  <c r="X102" i="8"/>
  <c r="X101" i="8"/>
  <c r="X100" i="8"/>
  <c r="X99" i="8"/>
  <c r="X98" i="8"/>
  <c r="X97" i="8"/>
  <c r="X96" i="8"/>
  <c r="X95" i="8"/>
  <c r="X94" i="8"/>
  <c r="X93" i="8"/>
  <c r="X92" i="8"/>
  <c r="X91" i="8"/>
  <c r="X90" i="8"/>
  <c r="X89" i="8"/>
  <c r="X88" i="8"/>
  <c r="X87" i="8"/>
  <c r="X86" i="8"/>
  <c r="X85" i="8"/>
  <c r="X84" i="8"/>
  <c r="X83" i="8"/>
  <c r="X82" i="8"/>
  <c r="X81" i="8"/>
  <c r="X80" i="8"/>
  <c r="X79" i="8"/>
  <c r="X78" i="8"/>
  <c r="X77" i="8"/>
  <c r="X76" i="8"/>
  <c r="X75" i="8"/>
  <c r="X74" i="8"/>
  <c r="X73" i="8"/>
  <c r="X72" i="8"/>
  <c r="X71" i="8"/>
  <c r="X70" i="8"/>
  <c r="X69" i="8"/>
  <c r="X68" i="8"/>
  <c r="X67" i="8"/>
  <c r="X66" i="8"/>
  <c r="X65" i="8"/>
  <c r="X64" i="8"/>
  <c r="X63" i="8"/>
  <c r="X62" i="8"/>
  <c r="X61" i="8"/>
  <c r="X60" i="8"/>
  <c r="X59" i="8"/>
  <c r="X58" i="8"/>
  <c r="X57" i="8"/>
  <c r="X56" i="8"/>
  <c r="X55" i="8"/>
  <c r="X54" i="8"/>
  <c r="X53" i="8"/>
  <c r="X52" i="8"/>
  <c r="X51" i="8"/>
  <c r="X50" i="8"/>
  <c r="X49" i="8"/>
  <c r="X48" i="8"/>
  <c r="X47" i="8"/>
  <c r="X46" i="8"/>
  <c r="X45" i="8"/>
  <c r="X44" i="8"/>
  <c r="X43" i="8"/>
  <c r="X42" i="8"/>
  <c r="X41" i="8"/>
  <c r="X40" i="8"/>
  <c r="X39" i="8"/>
  <c r="X38" i="8"/>
  <c r="X37" i="8"/>
  <c r="X36" i="8"/>
  <c r="X35" i="8"/>
  <c r="X34" i="8"/>
  <c r="X33" i="8"/>
  <c r="X32" i="8"/>
  <c r="X31" i="8"/>
  <c r="X30" i="8"/>
  <c r="X29" i="8"/>
  <c r="X28" i="8"/>
  <c r="X27" i="8"/>
  <c r="X26" i="8"/>
  <c r="X25" i="8"/>
  <c r="X24" i="8"/>
  <c r="X23" i="8"/>
  <c r="X22" i="8"/>
  <c r="X21" i="8"/>
  <c r="X20" i="8"/>
  <c r="X19" i="8"/>
  <c r="X18" i="8"/>
  <c r="X17" i="8"/>
  <c r="X16" i="8"/>
  <c r="X15" i="8"/>
  <c r="X14" i="8"/>
  <c r="X13" i="8"/>
  <c r="X12" i="8"/>
  <c r="X11" i="8"/>
  <c r="X10" i="8"/>
  <c r="X9" i="8"/>
  <c r="X8" i="8"/>
  <c r="X7" i="8"/>
  <c r="X6" i="8"/>
  <c r="X5" i="8"/>
  <c r="X143" i="9"/>
  <c r="X142" i="9"/>
  <c r="X141" i="9"/>
  <c r="X140" i="9"/>
  <c r="X139" i="9"/>
  <c r="X138" i="9"/>
  <c r="X137" i="9"/>
  <c r="X136" i="9"/>
  <c r="X135" i="9"/>
  <c r="X134" i="9"/>
  <c r="X133" i="9"/>
  <c r="X132" i="9"/>
  <c r="X131" i="9"/>
  <c r="X130" i="9"/>
  <c r="X129" i="9"/>
  <c r="X128" i="9"/>
  <c r="X127" i="9"/>
  <c r="X126" i="9"/>
  <c r="X125" i="9"/>
  <c r="X124" i="9"/>
  <c r="X123" i="9"/>
  <c r="X122" i="9"/>
  <c r="X121" i="9"/>
  <c r="X120" i="9"/>
  <c r="X119" i="9"/>
  <c r="X118" i="9"/>
  <c r="X117" i="9"/>
  <c r="X116" i="9"/>
  <c r="X115" i="9"/>
  <c r="X114" i="9"/>
  <c r="X113" i="9"/>
  <c r="X112" i="9"/>
  <c r="X111" i="9"/>
  <c r="X110" i="9"/>
  <c r="X109" i="9"/>
  <c r="X108" i="9"/>
  <c r="X107" i="9"/>
  <c r="X106" i="9"/>
  <c r="X105" i="9"/>
  <c r="X104" i="9"/>
  <c r="X103" i="9"/>
  <c r="X102" i="9"/>
  <c r="X101" i="9"/>
  <c r="X100" i="9"/>
  <c r="X99" i="9"/>
  <c r="X98" i="9"/>
  <c r="X97" i="9"/>
  <c r="X96" i="9"/>
  <c r="X95" i="9"/>
  <c r="X94" i="9"/>
  <c r="X93" i="9"/>
  <c r="X92" i="9"/>
  <c r="X91" i="9"/>
  <c r="X90" i="9"/>
  <c r="X89" i="9"/>
  <c r="X88" i="9"/>
  <c r="X87" i="9"/>
  <c r="X86" i="9"/>
  <c r="X85" i="9"/>
  <c r="X84" i="9"/>
  <c r="X83" i="9"/>
  <c r="X82" i="9"/>
  <c r="X81" i="9"/>
  <c r="X80" i="9"/>
  <c r="X79" i="9"/>
  <c r="X78" i="9"/>
  <c r="X77" i="9"/>
  <c r="X76" i="9"/>
  <c r="X75" i="9"/>
  <c r="X74" i="9"/>
  <c r="X73" i="9"/>
  <c r="X72" i="9"/>
  <c r="X71" i="9"/>
  <c r="X70" i="9"/>
  <c r="X69" i="9"/>
  <c r="X68" i="9"/>
  <c r="X67" i="9"/>
  <c r="X66" i="9"/>
  <c r="X65" i="9"/>
  <c r="X64" i="9"/>
  <c r="X63" i="9"/>
  <c r="X62" i="9"/>
  <c r="X61" i="9"/>
  <c r="X60" i="9"/>
  <c r="X59" i="9"/>
  <c r="X58" i="9"/>
  <c r="X57" i="9"/>
  <c r="X56" i="9"/>
  <c r="X55" i="9"/>
  <c r="X54" i="9"/>
  <c r="X53" i="9"/>
  <c r="X52" i="9"/>
  <c r="X51" i="9"/>
  <c r="X50" i="9"/>
  <c r="X49" i="9"/>
  <c r="X48" i="9"/>
  <c r="X47" i="9"/>
  <c r="X46" i="9"/>
  <c r="X45" i="9"/>
  <c r="X44" i="9"/>
  <c r="X43" i="9"/>
  <c r="X42" i="9"/>
  <c r="X41" i="9"/>
  <c r="X40" i="9"/>
  <c r="X39" i="9"/>
  <c r="X38" i="9"/>
  <c r="X37" i="9"/>
  <c r="X36" i="9"/>
  <c r="X35" i="9"/>
  <c r="X34" i="9"/>
  <c r="X33" i="9"/>
  <c r="X32" i="9"/>
  <c r="X31" i="9"/>
  <c r="X30" i="9"/>
  <c r="X29" i="9"/>
  <c r="X28" i="9"/>
  <c r="X27" i="9"/>
  <c r="X26" i="9"/>
  <c r="X25" i="9"/>
  <c r="X24" i="9"/>
  <c r="X23" i="9"/>
  <c r="X22" i="9"/>
  <c r="X21" i="9"/>
  <c r="X20" i="9"/>
  <c r="X19" i="9"/>
  <c r="X18" i="9"/>
  <c r="X17" i="9"/>
  <c r="X16" i="9"/>
  <c r="X15" i="9"/>
  <c r="X14" i="9"/>
  <c r="X13" i="9"/>
  <c r="X12" i="9"/>
  <c r="X11" i="9"/>
  <c r="X10" i="9"/>
  <c r="X9" i="9"/>
  <c r="X8" i="9"/>
  <c r="X7" i="9"/>
  <c r="X6" i="9"/>
  <c r="X143" i="10"/>
  <c r="X142" i="10"/>
  <c r="X141" i="10"/>
  <c r="X140" i="10"/>
  <c r="X139" i="10"/>
  <c r="X138" i="10"/>
  <c r="X137" i="10"/>
  <c r="X136" i="10"/>
  <c r="X135" i="10"/>
  <c r="X134" i="10"/>
  <c r="X133" i="10"/>
  <c r="X132" i="10"/>
  <c r="X131" i="10"/>
  <c r="X130" i="10"/>
  <c r="X129" i="10"/>
  <c r="X128" i="10"/>
  <c r="X127" i="10"/>
  <c r="X126" i="10"/>
  <c r="X125" i="10"/>
  <c r="X124" i="10"/>
  <c r="X123" i="10"/>
  <c r="X122" i="10"/>
  <c r="X121" i="10"/>
  <c r="X120" i="10"/>
  <c r="X119" i="10"/>
  <c r="X118" i="10"/>
  <c r="X117" i="10"/>
  <c r="X116" i="10"/>
  <c r="X115" i="10"/>
  <c r="X114" i="10"/>
  <c r="X113" i="10"/>
  <c r="X112" i="10"/>
  <c r="X111" i="10"/>
  <c r="X110" i="10"/>
  <c r="X109" i="10"/>
  <c r="X108" i="10"/>
  <c r="X107" i="10"/>
  <c r="X106" i="10"/>
  <c r="X105" i="10"/>
  <c r="X104" i="10"/>
  <c r="X103" i="10"/>
  <c r="X102" i="10"/>
  <c r="X101" i="10"/>
  <c r="X100" i="10"/>
  <c r="X99" i="10"/>
  <c r="X98" i="10"/>
  <c r="X97" i="10"/>
  <c r="X96" i="10"/>
  <c r="X95" i="10"/>
  <c r="X94" i="10"/>
  <c r="X93" i="10"/>
  <c r="X92" i="10"/>
  <c r="X91" i="10"/>
  <c r="X90" i="10"/>
  <c r="X89" i="10"/>
  <c r="X88" i="10"/>
  <c r="X87" i="10"/>
  <c r="X86" i="10"/>
  <c r="X85" i="10"/>
  <c r="X84" i="10"/>
  <c r="X83" i="10"/>
  <c r="X82" i="10"/>
  <c r="X81" i="10"/>
  <c r="X80" i="10"/>
  <c r="X79" i="10"/>
  <c r="X78" i="10"/>
  <c r="X77" i="10"/>
  <c r="X76" i="10"/>
  <c r="X75" i="10"/>
  <c r="X74" i="10"/>
  <c r="X73" i="10"/>
  <c r="X72" i="10"/>
  <c r="X71" i="10"/>
  <c r="X70" i="10"/>
  <c r="X69" i="10"/>
  <c r="X68" i="10"/>
  <c r="X67" i="10"/>
  <c r="X66" i="10"/>
  <c r="X65" i="10"/>
  <c r="X64" i="10"/>
  <c r="X63" i="10"/>
  <c r="X62" i="10"/>
  <c r="X61" i="10"/>
  <c r="X60" i="10"/>
  <c r="X59" i="10"/>
  <c r="X58" i="10"/>
  <c r="X57" i="10"/>
  <c r="X56" i="10"/>
  <c r="X55" i="10"/>
  <c r="X54" i="10"/>
  <c r="X53" i="10"/>
  <c r="X52" i="10"/>
  <c r="X51" i="10"/>
  <c r="X50" i="10"/>
  <c r="X49" i="10"/>
  <c r="X48" i="10"/>
  <c r="X47" i="10"/>
  <c r="X46" i="10"/>
  <c r="X45" i="10"/>
  <c r="X44" i="10"/>
  <c r="X43" i="10"/>
  <c r="X42" i="10"/>
  <c r="X41" i="10"/>
  <c r="X40" i="10"/>
  <c r="X39" i="10"/>
  <c r="X38" i="10"/>
  <c r="X37" i="10"/>
  <c r="X36" i="10"/>
  <c r="X35" i="10"/>
  <c r="X34" i="10"/>
  <c r="X33" i="10"/>
  <c r="X32" i="10"/>
  <c r="X31" i="10"/>
  <c r="X30" i="10"/>
  <c r="X29" i="10"/>
  <c r="X28" i="10"/>
  <c r="X27" i="10"/>
  <c r="X26" i="10"/>
  <c r="X25" i="10"/>
  <c r="X24" i="10"/>
  <c r="X23" i="10"/>
  <c r="X22" i="10"/>
  <c r="X21" i="10"/>
  <c r="X20" i="10"/>
  <c r="X19" i="10"/>
  <c r="X18" i="10"/>
  <c r="X17" i="10"/>
  <c r="X16" i="10"/>
  <c r="X15" i="10"/>
  <c r="X14" i="10"/>
  <c r="X13" i="10"/>
  <c r="X12" i="10"/>
  <c r="X11" i="10"/>
  <c r="X10" i="10"/>
  <c r="X9" i="10"/>
  <c r="X8" i="10"/>
  <c r="X7" i="10"/>
  <c r="X6" i="10"/>
  <c r="O143" i="9"/>
  <c r="Z143" i="9" s="1"/>
  <c r="O142" i="9"/>
  <c r="Z142" i="9" s="1"/>
  <c r="O141" i="9"/>
  <c r="O140" i="9"/>
  <c r="O139" i="9"/>
  <c r="Z139" i="9" s="1"/>
  <c r="O138" i="9"/>
  <c r="Z138" i="9" s="1"/>
  <c r="O137" i="9"/>
  <c r="O136" i="9"/>
  <c r="O135" i="9"/>
  <c r="Z135" i="9" s="1"/>
  <c r="O134" i="9"/>
  <c r="Z134" i="9" s="1"/>
  <c r="O133" i="9"/>
  <c r="O132" i="9"/>
  <c r="O131" i="9"/>
  <c r="Z131" i="9" s="1"/>
  <c r="O130" i="9"/>
  <c r="Z130" i="9" s="1"/>
  <c r="O129" i="9"/>
  <c r="O128" i="9"/>
  <c r="O127" i="9"/>
  <c r="Z127" i="9" s="1"/>
  <c r="O126" i="9"/>
  <c r="Z126" i="9" s="1"/>
  <c r="O125" i="9"/>
  <c r="O124" i="9"/>
  <c r="O123" i="9"/>
  <c r="Z123" i="9" s="1"/>
  <c r="O143" i="8"/>
  <c r="Z143" i="8" s="1"/>
  <c r="O142" i="8"/>
  <c r="Z142" i="8" s="1"/>
  <c r="O141" i="8"/>
  <c r="O140" i="8"/>
  <c r="Z140" i="8" s="1"/>
  <c r="O139" i="8"/>
  <c r="Z139" i="8" s="1"/>
  <c r="O138" i="8"/>
  <c r="Z138" i="8" s="1"/>
  <c r="O137" i="8"/>
  <c r="O136" i="8"/>
  <c r="Z136" i="8" s="1"/>
  <c r="O135" i="8"/>
  <c r="Z135" i="8" s="1"/>
  <c r="O134" i="8"/>
  <c r="Z134" i="8" s="1"/>
  <c r="O133" i="8"/>
  <c r="O132" i="8"/>
  <c r="Z132" i="8" s="1"/>
  <c r="O131" i="8"/>
  <c r="Z131" i="8" s="1"/>
  <c r="O130" i="8"/>
  <c r="Z130" i="8" s="1"/>
  <c r="O129" i="8"/>
  <c r="O128" i="8"/>
  <c r="Z128" i="8" s="1"/>
  <c r="O127" i="8"/>
  <c r="Z127" i="8" s="1"/>
  <c r="O126" i="8"/>
  <c r="Z126" i="8" s="1"/>
  <c r="O125" i="8"/>
  <c r="O124" i="8"/>
  <c r="Z124" i="8" s="1"/>
  <c r="O123" i="8"/>
  <c r="Z123" i="8" s="1"/>
  <c r="Y143" i="1"/>
  <c r="W143" i="1"/>
  <c r="V143" i="1"/>
  <c r="U143" i="1"/>
  <c r="T143" i="1"/>
  <c r="S143" i="1"/>
  <c r="R143" i="1"/>
  <c r="Q143" i="1"/>
  <c r="P143" i="1"/>
  <c r="N143" i="1"/>
  <c r="M143" i="1"/>
  <c r="L143" i="1"/>
  <c r="K143" i="1"/>
  <c r="J143" i="1"/>
  <c r="I143" i="1"/>
  <c r="H143" i="1"/>
  <c r="G143" i="1"/>
  <c r="F143" i="1"/>
  <c r="E143" i="1"/>
  <c r="D143" i="1"/>
  <c r="C143" i="1"/>
  <c r="Y142" i="1"/>
  <c r="W142" i="1"/>
  <c r="V142" i="1"/>
  <c r="U142" i="1"/>
  <c r="T142" i="1"/>
  <c r="S142" i="1"/>
  <c r="R142" i="1"/>
  <c r="Q142" i="1"/>
  <c r="P142" i="1"/>
  <c r="N142" i="1"/>
  <c r="M142" i="1"/>
  <c r="L142" i="1"/>
  <c r="K142" i="1"/>
  <c r="J142" i="1"/>
  <c r="I142" i="1"/>
  <c r="H142" i="1"/>
  <c r="G142" i="1"/>
  <c r="F142" i="1"/>
  <c r="E142" i="1"/>
  <c r="D142" i="1"/>
  <c r="C142" i="1"/>
  <c r="Y141" i="1"/>
  <c r="W141" i="1"/>
  <c r="V141" i="1"/>
  <c r="U141" i="1"/>
  <c r="T141" i="1"/>
  <c r="S141" i="1"/>
  <c r="R141" i="1"/>
  <c r="Q141" i="1"/>
  <c r="P141" i="1"/>
  <c r="N141" i="1"/>
  <c r="M141" i="1"/>
  <c r="L141" i="1"/>
  <c r="K141" i="1"/>
  <c r="J141" i="1"/>
  <c r="I141" i="1"/>
  <c r="H141" i="1"/>
  <c r="G141" i="1"/>
  <c r="F141" i="1"/>
  <c r="E141" i="1"/>
  <c r="D141" i="1"/>
  <c r="C141" i="1"/>
  <c r="Y140" i="1"/>
  <c r="W140" i="1"/>
  <c r="V140" i="1"/>
  <c r="U140" i="1"/>
  <c r="T140" i="1"/>
  <c r="S140" i="1"/>
  <c r="R140" i="1"/>
  <c r="Q140" i="1"/>
  <c r="P140" i="1"/>
  <c r="N140" i="1"/>
  <c r="M140" i="1"/>
  <c r="L140" i="1"/>
  <c r="K140" i="1"/>
  <c r="J140" i="1"/>
  <c r="I140" i="1"/>
  <c r="H140" i="1"/>
  <c r="G140" i="1"/>
  <c r="F140" i="1"/>
  <c r="E140" i="1"/>
  <c r="D140" i="1"/>
  <c r="C140" i="1"/>
  <c r="Y139" i="1"/>
  <c r="W139" i="1"/>
  <c r="V139" i="1"/>
  <c r="U139" i="1"/>
  <c r="T139" i="1"/>
  <c r="S139" i="1"/>
  <c r="R139" i="1"/>
  <c r="Q139" i="1"/>
  <c r="P139" i="1"/>
  <c r="N139" i="1"/>
  <c r="M139" i="1"/>
  <c r="L139" i="1"/>
  <c r="K139" i="1"/>
  <c r="J139" i="1"/>
  <c r="I139" i="1"/>
  <c r="H139" i="1"/>
  <c r="G139" i="1"/>
  <c r="F139" i="1"/>
  <c r="E139" i="1"/>
  <c r="D139" i="1"/>
  <c r="C139" i="1"/>
  <c r="Y138" i="1"/>
  <c r="W138" i="1"/>
  <c r="V138" i="1"/>
  <c r="U138" i="1"/>
  <c r="T138" i="1"/>
  <c r="S138" i="1"/>
  <c r="R138" i="1"/>
  <c r="Q138" i="1"/>
  <c r="P138" i="1"/>
  <c r="N138" i="1"/>
  <c r="M138" i="1"/>
  <c r="L138" i="1"/>
  <c r="K138" i="1"/>
  <c r="J138" i="1"/>
  <c r="I138" i="1"/>
  <c r="H138" i="1"/>
  <c r="G138" i="1"/>
  <c r="F138" i="1"/>
  <c r="E138" i="1"/>
  <c r="D138" i="1"/>
  <c r="C138" i="1"/>
  <c r="Y137" i="1"/>
  <c r="W137" i="1"/>
  <c r="V137" i="1"/>
  <c r="U137" i="1"/>
  <c r="T137" i="1"/>
  <c r="S137" i="1"/>
  <c r="R137" i="1"/>
  <c r="Q137" i="1"/>
  <c r="P137" i="1"/>
  <c r="N137" i="1"/>
  <c r="M137" i="1"/>
  <c r="L137" i="1"/>
  <c r="K137" i="1"/>
  <c r="J137" i="1"/>
  <c r="I137" i="1"/>
  <c r="H137" i="1"/>
  <c r="G137" i="1"/>
  <c r="F137" i="1"/>
  <c r="E137" i="1"/>
  <c r="D137" i="1"/>
  <c r="C137" i="1"/>
  <c r="Y136" i="1"/>
  <c r="W136" i="1"/>
  <c r="V136" i="1"/>
  <c r="U136" i="1"/>
  <c r="T136" i="1"/>
  <c r="S136" i="1"/>
  <c r="R136" i="1"/>
  <c r="Q136" i="1"/>
  <c r="P136" i="1"/>
  <c r="N136" i="1"/>
  <c r="M136" i="1"/>
  <c r="L136" i="1"/>
  <c r="K136" i="1"/>
  <c r="J136" i="1"/>
  <c r="I136" i="1"/>
  <c r="H136" i="1"/>
  <c r="G136" i="1"/>
  <c r="F136" i="1"/>
  <c r="E136" i="1"/>
  <c r="D136" i="1"/>
  <c r="C136" i="1"/>
  <c r="Y135" i="1"/>
  <c r="W135" i="1"/>
  <c r="V135" i="1"/>
  <c r="U135" i="1"/>
  <c r="T135" i="1"/>
  <c r="S135" i="1"/>
  <c r="R135" i="1"/>
  <c r="Q135" i="1"/>
  <c r="P135" i="1"/>
  <c r="N135" i="1"/>
  <c r="M135" i="1"/>
  <c r="L135" i="1"/>
  <c r="K135" i="1"/>
  <c r="J135" i="1"/>
  <c r="I135" i="1"/>
  <c r="H135" i="1"/>
  <c r="G135" i="1"/>
  <c r="F135" i="1"/>
  <c r="E135" i="1"/>
  <c r="D135" i="1"/>
  <c r="C135" i="1"/>
  <c r="Y134" i="1"/>
  <c r="W134" i="1"/>
  <c r="V134" i="1"/>
  <c r="U134" i="1"/>
  <c r="T134" i="1"/>
  <c r="S134" i="1"/>
  <c r="R134" i="1"/>
  <c r="Q134" i="1"/>
  <c r="P134" i="1"/>
  <c r="N134" i="1"/>
  <c r="M134" i="1"/>
  <c r="L134" i="1"/>
  <c r="K134" i="1"/>
  <c r="J134" i="1"/>
  <c r="I134" i="1"/>
  <c r="H134" i="1"/>
  <c r="G134" i="1"/>
  <c r="F134" i="1"/>
  <c r="E134" i="1"/>
  <c r="D134" i="1"/>
  <c r="C134" i="1"/>
  <c r="Y133" i="1"/>
  <c r="W133" i="1"/>
  <c r="V133" i="1"/>
  <c r="U133" i="1"/>
  <c r="T133" i="1"/>
  <c r="S133" i="1"/>
  <c r="R133" i="1"/>
  <c r="Q133" i="1"/>
  <c r="P133" i="1"/>
  <c r="N133" i="1"/>
  <c r="M133" i="1"/>
  <c r="L133" i="1"/>
  <c r="K133" i="1"/>
  <c r="J133" i="1"/>
  <c r="I133" i="1"/>
  <c r="H133" i="1"/>
  <c r="G133" i="1"/>
  <c r="F133" i="1"/>
  <c r="E133" i="1"/>
  <c r="D133" i="1"/>
  <c r="C133" i="1"/>
  <c r="Y132" i="1"/>
  <c r="W132" i="1"/>
  <c r="V132" i="1"/>
  <c r="U132" i="1"/>
  <c r="T132" i="1"/>
  <c r="S132" i="1"/>
  <c r="R132" i="1"/>
  <c r="Q132" i="1"/>
  <c r="P132" i="1"/>
  <c r="N132" i="1"/>
  <c r="M132" i="1"/>
  <c r="L132" i="1"/>
  <c r="K132" i="1"/>
  <c r="J132" i="1"/>
  <c r="I132" i="1"/>
  <c r="H132" i="1"/>
  <c r="G132" i="1"/>
  <c r="F132" i="1"/>
  <c r="E132" i="1"/>
  <c r="D132" i="1"/>
  <c r="C132" i="1"/>
  <c r="Y131" i="1"/>
  <c r="W131" i="1"/>
  <c r="V131" i="1"/>
  <c r="U131" i="1"/>
  <c r="T131" i="1"/>
  <c r="S131" i="1"/>
  <c r="R131" i="1"/>
  <c r="Q131" i="1"/>
  <c r="P131" i="1"/>
  <c r="N131" i="1"/>
  <c r="M131" i="1"/>
  <c r="L131" i="1"/>
  <c r="K131" i="1"/>
  <c r="J131" i="1"/>
  <c r="I131" i="1"/>
  <c r="H131" i="1"/>
  <c r="G131" i="1"/>
  <c r="F131" i="1"/>
  <c r="E131" i="1"/>
  <c r="D131" i="1"/>
  <c r="C131" i="1"/>
  <c r="Y130" i="1"/>
  <c r="W130" i="1"/>
  <c r="V130" i="1"/>
  <c r="U130" i="1"/>
  <c r="T130" i="1"/>
  <c r="S130" i="1"/>
  <c r="R130" i="1"/>
  <c r="Q130" i="1"/>
  <c r="P130" i="1"/>
  <c r="N130" i="1"/>
  <c r="M130" i="1"/>
  <c r="L130" i="1"/>
  <c r="K130" i="1"/>
  <c r="J130" i="1"/>
  <c r="I130" i="1"/>
  <c r="H130" i="1"/>
  <c r="G130" i="1"/>
  <c r="F130" i="1"/>
  <c r="E130" i="1"/>
  <c r="D130" i="1"/>
  <c r="C130" i="1"/>
  <c r="Y129" i="1"/>
  <c r="W129" i="1"/>
  <c r="V129" i="1"/>
  <c r="U129" i="1"/>
  <c r="T129" i="1"/>
  <c r="S129" i="1"/>
  <c r="R129" i="1"/>
  <c r="Q129" i="1"/>
  <c r="P129" i="1"/>
  <c r="N129" i="1"/>
  <c r="M129" i="1"/>
  <c r="L129" i="1"/>
  <c r="K129" i="1"/>
  <c r="J129" i="1"/>
  <c r="I129" i="1"/>
  <c r="H129" i="1"/>
  <c r="G129" i="1"/>
  <c r="F129" i="1"/>
  <c r="E129" i="1"/>
  <c r="D129" i="1"/>
  <c r="C129" i="1"/>
  <c r="Y128" i="1"/>
  <c r="W128" i="1"/>
  <c r="V128" i="1"/>
  <c r="U128" i="1"/>
  <c r="T128" i="1"/>
  <c r="S128" i="1"/>
  <c r="R128" i="1"/>
  <c r="Q128" i="1"/>
  <c r="P128" i="1"/>
  <c r="N128" i="1"/>
  <c r="M128" i="1"/>
  <c r="L128" i="1"/>
  <c r="K128" i="1"/>
  <c r="J128" i="1"/>
  <c r="I128" i="1"/>
  <c r="H128" i="1"/>
  <c r="G128" i="1"/>
  <c r="F128" i="1"/>
  <c r="E128" i="1"/>
  <c r="D128" i="1"/>
  <c r="C128" i="1"/>
  <c r="Y127" i="1"/>
  <c r="W127" i="1"/>
  <c r="V127" i="1"/>
  <c r="U127" i="1"/>
  <c r="T127" i="1"/>
  <c r="S127" i="1"/>
  <c r="R127" i="1"/>
  <c r="Q127" i="1"/>
  <c r="P127" i="1"/>
  <c r="N127" i="1"/>
  <c r="M127" i="1"/>
  <c r="L127" i="1"/>
  <c r="K127" i="1"/>
  <c r="J127" i="1"/>
  <c r="I127" i="1"/>
  <c r="H127" i="1"/>
  <c r="G127" i="1"/>
  <c r="F127" i="1"/>
  <c r="E127" i="1"/>
  <c r="D127" i="1"/>
  <c r="C127" i="1"/>
  <c r="Y126" i="1"/>
  <c r="W126" i="1"/>
  <c r="V126" i="1"/>
  <c r="U126" i="1"/>
  <c r="T126" i="1"/>
  <c r="S126" i="1"/>
  <c r="R126" i="1"/>
  <c r="Q126" i="1"/>
  <c r="P126" i="1"/>
  <c r="N126" i="1"/>
  <c r="M126" i="1"/>
  <c r="L126" i="1"/>
  <c r="K126" i="1"/>
  <c r="J126" i="1"/>
  <c r="I126" i="1"/>
  <c r="H126" i="1"/>
  <c r="G126" i="1"/>
  <c r="F126" i="1"/>
  <c r="E126" i="1"/>
  <c r="D126" i="1"/>
  <c r="C126" i="1"/>
  <c r="Y125" i="1"/>
  <c r="W125" i="1"/>
  <c r="V125" i="1"/>
  <c r="U125" i="1"/>
  <c r="T125" i="1"/>
  <c r="S125" i="1"/>
  <c r="R125" i="1"/>
  <c r="Q125" i="1"/>
  <c r="P125" i="1"/>
  <c r="N125" i="1"/>
  <c r="M125" i="1"/>
  <c r="L125" i="1"/>
  <c r="K125" i="1"/>
  <c r="J125" i="1"/>
  <c r="I125" i="1"/>
  <c r="H125" i="1"/>
  <c r="G125" i="1"/>
  <c r="F125" i="1"/>
  <c r="E125" i="1"/>
  <c r="D125" i="1"/>
  <c r="C125" i="1"/>
  <c r="Y124" i="1"/>
  <c r="W124" i="1"/>
  <c r="V124" i="1"/>
  <c r="U124" i="1"/>
  <c r="T124" i="1"/>
  <c r="S124" i="1"/>
  <c r="R124" i="1"/>
  <c r="Q124" i="1"/>
  <c r="P124" i="1"/>
  <c r="N124" i="1"/>
  <c r="M124" i="1"/>
  <c r="L124" i="1"/>
  <c r="K124" i="1"/>
  <c r="J124" i="1"/>
  <c r="I124" i="1"/>
  <c r="H124" i="1"/>
  <c r="G124" i="1"/>
  <c r="F124" i="1"/>
  <c r="E124" i="1"/>
  <c r="D124" i="1"/>
  <c r="C124" i="1"/>
  <c r="Y123" i="1"/>
  <c r="W123" i="1"/>
  <c r="V123" i="1"/>
  <c r="U123" i="1"/>
  <c r="T123" i="1"/>
  <c r="S123" i="1"/>
  <c r="R123" i="1"/>
  <c r="Q123" i="1"/>
  <c r="P123" i="1"/>
  <c r="N123" i="1"/>
  <c r="M123" i="1"/>
  <c r="L123" i="1"/>
  <c r="K123" i="1"/>
  <c r="J123" i="1"/>
  <c r="I123" i="1"/>
  <c r="H123" i="1"/>
  <c r="G123" i="1"/>
  <c r="F123" i="1"/>
  <c r="E123" i="1"/>
  <c r="D123" i="1"/>
  <c r="C123" i="1"/>
  <c r="Z143" i="10"/>
  <c r="O143" i="10"/>
  <c r="Z142" i="10"/>
  <c r="O142" i="10"/>
  <c r="O141" i="10"/>
  <c r="Z141" i="10" s="1"/>
  <c r="O140" i="10"/>
  <c r="Z139" i="10"/>
  <c r="O139" i="10"/>
  <c r="Z138" i="10"/>
  <c r="O138" i="10"/>
  <c r="O137" i="10"/>
  <c r="Z137" i="10" s="1"/>
  <c r="O136" i="10"/>
  <c r="Z135" i="10"/>
  <c r="O135" i="10"/>
  <c r="Z134" i="10"/>
  <c r="O134" i="10"/>
  <c r="O133" i="10"/>
  <c r="Z133" i="10" s="1"/>
  <c r="O132" i="10"/>
  <c r="Z131" i="10"/>
  <c r="O131" i="10"/>
  <c r="Z130" i="10"/>
  <c r="O130" i="10"/>
  <c r="O129" i="10"/>
  <c r="Z129" i="10" s="1"/>
  <c r="O128" i="10"/>
  <c r="Z127" i="10"/>
  <c r="O127" i="10"/>
  <c r="Z126" i="10"/>
  <c r="O126" i="10"/>
  <c r="O125" i="10"/>
  <c r="Z125" i="10" s="1"/>
  <c r="O124" i="10"/>
  <c r="Z123" i="10"/>
  <c r="O123" i="10"/>
  <c r="X126" i="1" l="1"/>
  <c r="X130" i="1"/>
  <c r="X132" i="1"/>
  <c r="X134" i="1"/>
  <c r="O136" i="1"/>
  <c r="O138" i="1"/>
  <c r="X138" i="1"/>
  <c r="O140" i="1"/>
  <c r="Z140" i="1" s="1"/>
  <c r="X140" i="1"/>
  <c r="O142" i="1"/>
  <c r="X142" i="1"/>
  <c r="O126" i="1"/>
  <c r="Z126" i="1" s="1"/>
  <c r="O130" i="1"/>
  <c r="O134" i="1"/>
  <c r="X136" i="1"/>
  <c r="O123" i="1"/>
  <c r="Z123" i="1" s="1"/>
  <c r="X123" i="1"/>
  <c r="O125" i="1"/>
  <c r="X125" i="1"/>
  <c r="O127" i="1"/>
  <c r="Z127" i="1" s="1"/>
  <c r="X127" i="1"/>
  <c r="O129" i="1"/>
  <c r="X129" i="1"/>
  <c r="O131" i="1"/>
  <c r="Z131" i="1" s="1"/>
  <c r="X131" i="1"/>
  <c r="O133" i="1"/>
  <c r="X133" i="1"/>
  <c r="O135" i="1"/>
  <c r="Z135" i="1" s="1"/>
  <c r="X135" i="1"/>
  <c r="O137" i="1"/>
  <c r="X137" i="1"/>
  <c r="O139" i="1"/>
  <c r="Z139" i="1" s="1"/>
  <c r="X139" i="1"/>
  <c r="O141" i="1"/>
  <c r="X141" i="1"/>
  <c r="O143" i="1"/>
  <c r="Z143" i="1" s="1"/>
  <c r="X143" i="1"/>
  <c r="Z125" i="8"/>
  <c r="Z129" i="8"/>
  <c r="Z133" i="8"/>
  <c r="Z137" i="8"/>
  <c r="Z141" i="8"/>
  <c r="Z124" i="9"/>
  <c r="Z128" i="9"/>
  <c r="Z132" i="9"/>
  <c r="Z136" i="9"/>
  <c r="Z140" i="9"/>
  <c r="Z125" i="9"/>
  <c r="Z129" i="9"/>
  <c r="Z133" i="9"/>
  <c r="Z137" i="9"/>
  <c r="Z141" i="9"/>
  <c r="Z128" i="10"/>
  <c r="Z136" i="10"/>
  <c r="Z124" i="10"/>
  <c r="Z132" i="10"/>
  <c r="Z140" i="10"/>
  <c r="Z130" i="1"/>
  <c r="O124" i="1"/>
  <c r="X124" i="1"/>
  <c r="O128" i="1"/>
  <c r="X128" i="1"/>
  <c r="O132" i="1"/>
  <c r="Y122" i="1"/>
  <c r="Y121" i="1"/>
  <c r="Y120" i="1"/>
  <c r="Y119" i="1"/>
  <c r="Y118" i="1"/>
  <c r="Y117" i="1"/>
  <c r="Y116" i="1"/>
  <c r="Y115" i="1"/>
  <c r="Y114" i="1"/>
  <c r="Y113" i="1"/>
  <c r="Y112" i="1"/>
  <c r="Y111" i="1"/>
  <c r="Y110" i="1"/>
  <c r="Y109" i="1"/>
  <c r="Y108" i="1"/>
  <c r="Y107" i="1"/>
  <c r="Y106" i="1"/>
  <c r="Y105" i="1"/>
  <c r="Y104" i="1"/>
  <c r="Y103" i="1"/>
  <c r="Y102" i="1"/>
  <c r="Y101" i="1"/>
  <c r="Y100" i="1"/>
  <c r="Y99" i="1"/>
  <c r="Y98" i="1"/>
  <c r="Y97" i="1"/>
  <c r="Y96" i="1"/>
  <c r="Y95" i="1"/>
  <c r="Y94" i="1"/>
  <c r="Y93" i="1"/>
  <c r="Y92" i="1"/>
  <c r="Y91" i="1"/>
  <c r="Y90" i="1"/>
  <c r="Y89" i="1"/>
  <c r="Y88" i="1"/>
  <c r="Y87" i="1"/>
  <c r="Y86" i="1"/>
  <c r="Y85" i="1"/>
  <c r="Y84" i="1"/>
  <c r="Y83" i="1"/>
  <c r="Y82" i="1"/>
  <c r="Y81" i="1"/>
  <c r="Y80" i="1"/>
  <c r="Y79" i="1"/>
  <c r="Y78" i="1"/>
  <c r="Y77" i="1"/>
  <c r="Y76" i="1"/>
  <c r="Y75" i="1"/>
  <c r="Y74" i="1"/>
  <c r="Y73" i="1"/>
  <c r="Y72" i="1"/>
  <c r="Y71" i="1"/>
  <c r="Y70" i="1"/>
  <c r="Y69" i="1"/>
  <c r="Y68" i="1"/>
  <c r="Y67" i="1"/>
  <c r="Y66" i="1"/>
  <c r="Y65" i="1"/>
  <c r="Y64" i="1"/>
  <c r="Y63" i="1"/>
  <c r="Y62" i="1"/>
  <c r="Y61" i="1"/>
  <c r="Y60" i="1"/>
  <c r="Y59" i="1"/>
  <c r="Y58" i="1"/>
  <c r="Y57" i="1"/>
  <c r="Y56" i="1"/>
  <c r="Y55" i="1"/>
  <c r="Y54" i="1"/>
  <c r="Y53" i="1"/>
  <c r="Y52" i="1"/>
  <c r="Y51" i="1"/>
  <c r="Y50" i="1"/>
  <c r="Y49" i="1"/>
  <c r="Y48" i="1"/>
  <c r="Y47" i="1"/>
  <c r="Y46" i="1"/>
  <c r="Y45" i="1"/>
  <c r="Y44" i="1"/>
  <c r="Y43" i="1"/>
  <c r="Y42" i="1"/>
  <c r="Y41" i="1"/>
  <c r="Y40" i="1"/>
  <c r="Y39" i="1"/>
  <c r="Y38" i="1"/>
  <c r="Y37" i="1"/>
  <c r="Y36" i="1"/>
  <c r="Y35" i="1"/>
  <c r="Y34" i="1"/>
  <c r="Y33" i="1"/>
  <c r="Y32" i="1"/>
  <c r="Y31" i="1"/>
  <c r="Y30" i="1"/>
  <c r="Y29" i="1"/>
  <c r="Y28" i="1"/>
  <c r="Y27" i="1"/>
  <c r="Y26" i="1"/>
  <c r="Y25" i="1"/>
  <c r="Y24" i="1"/>
  <c r="Y23" i="1"/>
  <c r="Y22" i="1"/>
  <c r="Y21" i="1"/>
  <c r="Y20" i="1"/>
  <c r="Y19" i="1"/>
  <c r="Y18" i="1"/>
  <c r="Y17" i="1"/>
  <c r="Y16" i="1"/>
  <c r="Y15" i="1"/>
  <c r="Y14" i="1"/>
  <c r="Y13" i="1"/>
  <c r="Y12" i="1"/>
  <c r="Y11" i="1"/>
  <c r="Y10" i="1"/>
  <c r="Y9" i="1"/>
  <c r="Y8" i="1"/>
  <c r="Y7" i="1"/>
  <c r="Y6" i="1"/>
  <c r="Y5" i="1"/>
  <c r="Y4" i="1"/>
  <c r="W122" i="1"/>
  <c r="V122" i="1"/>
  <c r="U122" i="1"/>
  <c r="T122" i="1"/>
  <c r="S122" i="1"/>
  <c r="R122" i="1"/>
  <c r="Q122" i="1"/>
  <c r="P122" i="1"/>
  <c r="W121" i="1"/>
  <c r="V121" i="1"/>
  <c r="U121" i="1"/>
  <c r="T121" i="1"/>
  <c r="S121" i="1"/>
  <c r="R121" i="1"/>
  <c r="Q121" i="1"/>
  <c r="P121" i="1"/>
  <c r="W120" i="1"/>
  <c r="V120" i="1"/>
  <c r="U120" i="1"/>
  <c r="T120" i="1"/>
  <c r="S120" i="1"/>
  <c r="R120" i="1"/>
  <c r="Q120" i="1"/>
  <c r="P120" i="1"/>
  <c r="W119" i="1"/>
  <c r="V119" i="1"/>
  <c r="U119" i="1"/>
  <c r="T119" i="1"/>
  <c r="S119" i="1"/>
  <c r="R119" i="1"/>
  <c r="Q119" i="1"/>
  <c r="P119" i="1"/>
  <c r="W118" i="1"/>
  <c r="V118" i="1"/>
  <c r="U118" i="1"/>
  <c r="T118" i="1"/>
  <c r="S118" i="1"/>
  <c r="R118" i="1"/>
  <c r="Q118" i="1"/>
  <c r="P118" i="1"/>
  <c r="W117" i="1"/>
  <c r="V117" i="1"/>
  <c r="U117" i="1"/>
  <c r="T117" i="1"/>
  <c r="S117" i="1"/>
  <c r="R117" i="1"/>
  <c r="Q117" i="1"/>
  <c r="P117" i="1"/>
  <c r="W116" i="1"/>
  <c r="V116" i="1"/>
  <c r="U116" i="1"/>
  <c r="T116" i="1"/>
  <c r="S116" i="1"/>
  <c r="R116" i="1"/>
  <c r="Q116" i="1"/>
  <c r="P116" i="1"/>
  <c r="W115" i="1"/>
  <c r="V115" i="1"/>
  <c r="U115" i="1"/>
  <c r="T115" i="1"/>
  <c r="S115" i="1"/>
  <c r="R115" i="1"/>
  <c r="Q115" i="1"/>
  <c r="P115" i="1"/>
  <c r="W114" i="1"/>
  <c r="V114" i="1"/>
  <c r="U114" i="1"/>
  <c r="T114" i="1"/>
  <c r="S114" i="1"/>
  <c r="R114" i="1"/>
  <c r="Q114" i="1"/>
  <c r="P114" i="1"/>
  <c r="W113" i="1"/>
  <c r="V113" i="1"/>
  <c r="U113" i="1"/>
  <c r="T113" i="1"/>
  <c r="S113" i="1"/>
  <c r="R113" i="1"/>
  <c r="Q113" i="1"/>
  <c r="P113" i="1"/>
  <c r="W112" i="1"/>
  <c r="V112" i="1"/>
  <c r="U112" i="1"/>
  <c r="T112" i="1"/>
  <c r="S112" i="1"/>
  <c r="R112" i="1"/>
  <c r="Q112" i="1"/>
  <c r="P112" i="1"/>
  <c r="W111" i="1"/>
  <c r="V111" i="1"/>
  <c r="U111" i="1"/>
  <c r="T111" i="1"/>
  <c r="S111" i="1"/>
  <c r="R111" i="1"/>
  <c r="Q111" i="1"/>
  <c r="P111" i="1"/>
  <c r="W110" i="1"/>
  <c r="V110" i="1"/>
  <c r="U110" i="1"/>
  <c r="T110" i="1"/>
  <c r="S110" i="1"/>
  <c r="R110" i="1"/>
  <c r="Q110" i="1"/>
  <c r="P110" i="1"/>
  <c r="W109" i="1"/>
  <c r="V109" i="1"/>
  <c r="U109" i="1"/>
  <c r="T109" i="1"/>
  <c r="S109" i="1"/>
  <c r="R109" i="1"/>
  <c r="Q109" i="1"/>
  <c r="P109" i="1"/>
  <c r="W108" i="1"/>
  <c r="V108" i="1"/>
  <c r="U108" i="1"/>
  <c r="T108" i="1"/>
  <c r="S108" i="1"/>
  <c r="R108" i="1"/>
  <c r="Q108" i="1"/>
  <c r="P108" i="1"/>
  <c r="W107" i="1"/>
  <c r="V107" i="1"/>
  <c r="U107" i="1"/>
  <c r="T107" i="1"/>
  <c r="S107" i="1"/>
  <c r="R107" i="1"/>
  <c r="Q107" i="1"/>
  <c r="P107" i="1"/>
  <c r="W106" i="1"/>
  <c r="V106" i="1"/>
  <c r="U106" i="1"/>
  <c r="T106" i="1"/>
  <c r="S106" i="1"/>
  <c r="R106" i="1"/>
  <c r="Q106" i="1"/>
  <c r="P106" i="1"/>
  <c r="W105" i="1"/>
  <c r="V105" i="1"/>
  <c r="U105" i="1"/>
  <c r="T105" i="1"/>
  <c r="S105" i="1"/>
  <c r="R105" i="1"/>
  <c r="Q105" i="1"/>
  <c r="P105" i="1"/>
  <c r="W104" i="1"/>
  <c r="V104" i="1"/>
  <c r="U104" i="1"/>
  <c r="T104" i="1"/>
  <c r="S104" i="1"/>
  <c r="R104" i="1"/>
  <c r="Q104" i="1"/>
  <c r="P104" i="1"/>
  <c r="W103" i="1"/>
  <c r="V103" i="1"/>
  <c r="U103" i="1"/>
  <c r="T103" i="1"/>
  <c r="S103" i="1"/>
  <c r="R103" i="1"/>
  <c r="Q103" i="1"/>
  <c r="P103" i="1"/>
  <c r="W102" i="1"/>
  <c r="V102" i="1"/>
  <c r="U102" i="1"/>
  <c r="T102" i="1"/>
  <c r="S102" i="1"/>
  <c r="R102" i="1"/>
  <c r="Q102" i="1"/>
  <c r="P102" i="1"/>
  <c r="W101" i="1"/>
  <c r="V101" i="1"/>
  <c r="U101" i="1"/>
  <c r="T101" i="1"/>
  <c r="S101" i="1"/>
  <c r="R101" i="1"/>
  <c r="Q101" i="1"/>
  <c r="P101" i="1"/>
  <c r="W100" i="1"/>
  <c r="V100" i="1"/>
  <c r="U100" i="1"/>
  <c r="T100" i="1"/>
  <c r="S100" i="1"/>
  <c r="R100" i="1"/>
  <c r="Q100" i="1"/>
  <c r="P100" i="1"/>
  <c r="W99" i="1"/>
  <c r="V99" i="1"/>
  <c r="U99" i="1"/>
  <c r="T99" i="1"/>
  <c r="S99" i="1"/>
  <c r="R99" i="1"/>
  <c r="Q99" i="1"/>
  <c r="P99" i="1"/>
  <c r="W98" i="1"/>
  <c r="V98" i="1"/>
  <c r="U98" i="1"/>
  <c r="T98" i="1"/>
  <c r="S98" i="1"/>
  <c r="R98" i="1"/>
  <c r="Q98" i="1"/>
  <c r="P98" i="1"/>
  <c r="W97" i="1"/>
  <c r="V97" i="1"/>
  <c r="U97" i="1"/>
  <c r="T97" i="1"/>
  <c r="S97" i="1"/>
  <c r="R97" i="1"/>
  <c r="Q97" i="1"/>
  <c r="P97" i="1"/>
  <c r="W96" i="1"/>
  <c r="V96" i="1"/>
  <c r="U96" i="1"/>
  <c r="T96" i="1"/>
  <c r="S96" i="1"/>
  <c r="R96" i="1"/>
  <c r="Q96" i="1"/>
  <c r="P96" i="1"/>
  <c r="W95" i="1"/>
  <c r="V95" i="1"/>
  <c r="U95" i="1"/>
  <c r="T95" i="1"/>
  <c r="S95" i="1"/>
  <c r="R95" i="1"/>
  <c r="Q95" i="1"/>
  <c r="P95" i="1"/>
  <c r="W94" i="1"/>
  <c r="V94" i="1"/>
  <c r="U94" i="1"/>
  <c r="T94" i="1"/>
  <c r="S94" i="1"/>
  <c r="R94" i="1"/>
  <c r="Q94" i="1"/>
  <c r="P94" i="1"/>
  <c r="W93" i="1"/>
  <c r="V93" i="1"/>
  <c r="U93" i="1"/>
  <c r="T93" i="1"/>
  <c r="S93" i="1"/>
  <c r="R93" i="1"/>
  <c r="Q93" i="1"/>
  <c r="P93" i="1"/>
  <c r="W92" i="1"/>
  <c r="V92" i="1"/>
  <c r="U92" i="1"/>
  <c r="T92" i="1"/>
  <c r="S92" i="1"/>
  <c r="R92" i="1"/>
  <c r="Q92" i="1"/>
  <c r="P92" i="1"/>
  <c r="W91" i="1"/>
  <c r="V91" i="1"/>
  <c r="U91" i="1"/>
  <c r="T91" i="1"/>
  <c r="S91" i="1"/>
  <c r="R91" i="1"/>
  <c r="Q91" i="1"/>
  <c r="P91" i="1"/>
  <c r="W90" i="1"/>
  <c r="V90" i="1"/>
  <c r="U90" i="1"/>
  <c r="T90" i="1"/>
  <c r="S90" i="1"/>
  <c r="R90" i="1"/>
  <c r="Q90" i="1"/>
  <c r="P90" i="1"/>
  <c r="W89" i="1"/>
  <c r="V89" i="1"/>
  <c r="U89" i="1"/>
  <c r="T89" i="1"/>
  <c r="S89" i="1"/>
  <c r="R89" i="1"/>
  <c r="Q89" i="1"/>
  <c r="P89" i="1"/>
  <c r="W88" i="1"/>
  <c r="V88" i="1"/>
  <c r="U88" i="1"/>
  <c r="T88" i="1"/>
  <c r="S88" i="1"/>
  <c r="R88" i="1"/>
  <c r="Q88" i="1"/>
  <c r="P88" i="1"/>
  <c r="W87" i="1"/>
  <c r="V87" i="1"/>
  <c r="U87" i="1"/>
  <c r="T87" i="1"/>
  <c r="S87" i="1"/>
  <c r="R87" i="1"/>
  <c r="Q87" i="1"/>
  <c r="P87" i="1"/>
  <c r="W86" i="1"/>
  <c r="V86" i="1"/>
  <c r="U86" i="1"/>
  <c r="T86" i="1"/>
  <c r="S86" i="1"/>
  <c r="R86" i="1"/>
  <c r="Q86" i="1"/>
  <c r="P86" i="1"/>
  <c r="W85" i="1"/>
  <c r="V85" i="1"/>
  <c r="U85" i="1"/>
  <c r="T85" i="1"/>
  <c r="S85" i="1"/>
  <c r="R85" i="1"/>
  <c r="Q85" i="1"/>
  <c r="P85" i="1"/>
  <c r="W84" i="1"/>
  <c r="V84" i="1"/>
  <c r="U84" i="1"/>
  <c r="T84" i="1"/>
  <c r="S84" i="1"/>
  <c r="R84" i="1"/>
  <c r="Q84" i="1"/>
  <c r="P84" i="1"/>
  <c r="W83" i="1"/>
  <c r="V83" i="1"/>
  <c r="U83" i="1"/>
  <c r="T83" i="1"/>
  <c r="S83" i="1"/>
  <c r="R83" i="1"/>
  <c r="Q83" i="1"/>
  <c r="P83" i="1"/>
  <c r="W82" i="1"/>
  <c r="V82" i="1"/>
  <c r="U82" i="1"/>
  <c r="T82" i="1"/>
  <c r="S82" i="1"/>
  <c r="R82" i="1"/>
  <c r="Q82" i="1"/>
  <c r="P82" i="1"/>
  <c r="W81" i="1"/>
  <c r="V81" i="1"/>
  <c r="U81" i="1"/>
  <c r="T81" i="1"/>
  <c r="S81" i="1"/>
  <c r="R81" i="1"/>
  <c r="Q81" i="1"/>
  <c r="P81" i="1"/>
  <c r="W80" i="1"/>
  <c r="V80" i="1"/>
  <c r="U80" i="1"/>
  <c r="T80" i="1"/>
  <c r="S80" i="1"/>
  <c r="R80" i="1"/>
  <c r="Q80" i="1"/>
  <c r="P80" i="1"/>
  <c r="W79" i="1"/>
  <c r="V79" i="1"/>
  <c r="U79" i="1"/>
  <c r="T79" i="1"/>
  <c r="S79" i="1"/>
  <c r="R79" i="1"/>
  <c r="Q79" i="1"/>
  <c r="P79" i="1"/>
  <c r="W78" i="1"/>
  <c r="V78" i="1"/>
  <c r="U78" i="1"/>
  <c r="T78" i="1"/>
  <c r="S78" i="1"/>
  <c r="R78" i="1"/>
  <c r="Q78" i="1"/>
  <c r="P78" i="1"/>
  <c r="W77" i="1"/>
  <c r="V77" i="1"/>
  <c r="U77" i="1"/>
  <c r="T77" i="1"/>
  <c r="S77" i="1"/>
  <c r="R77" i="1"/>
  <c r="Q77" i="1"/>
  <c r="P77" i="1"/>
  <c r="W76" i="1"/>
  <c r="V76" i="1"/>
  <c r="U76" i="1"/>
  <c r="T76" i="1"/>
  <c r="S76" i="1"/>
  <c r="R76" i="1"/>
  <c r="Q76" i="1"/>
  <c r="P76" i="1"/>
  <c r="W75" i="1"/>
  <c r="V75" i="1"/>
  <c r="U75" i="1"/>
  <c r="T75" i="1"/>
  <c r="S75" i="1"/>
  <c r="R75" i="1"/>
  <c r="Q75" i="1"/>
  <c r="P75" i="1"/>
  <c r="W74" i="1"/>
  <c r="V74" i="1"/>
  <c r="U74" i="1"/>
  <c r="T74" i="1"/>
  <c r="S74" i="1"/>
  <c r="R74" i="1"/>
  <c r="Q74" i="1"/>
  <c r="P74" i="1"/>
  <c r="W73" i="1"/>
  <c r="V73" i="1"/>
  <c r="U73" i="1"/>
  <c r="T73" i="1"/>
  <c r="S73" i="1"/>
  <c r="R73" i="1"/>
  <c r="Q73" i="1"/>
  <c r="P73" i="1"/>
  <c r="W72" i="1"/>
  <c r="V72" i="1"/>
  <c r="U72" i="1"/>
  <c r="T72" i="1"/>
  <c r="S72" i="1"/>
  <c r="R72" i="1"/>
  <c r="Q72" i="1"/>
  <c r="P72" i="1"/>
  <c r="W71" i="1"/>
  <c r="V71" i="1"/>
  <c r="U71" i="1"/>
  <c r="T71" i="1"/>
  <c r="S71" i="1"/>
  <c r="R71" i="1"/>
  <c r="Q71" i="1"/>
  <c r="P71" i="1"/>
  <c r="W70" i="1"/>
  <c r="V70" i="1"/>
  <c r="U70" i="1"/>
  <c r="T70" i="1"/>
  <c r="S70" i="1"/>
  <c r="R70" i="1"/>
  <c r="Q70" i="1"/>
  <c r="P70" i="1"/>
  <c r="W69" i="1"/>
  <c r="V69" i="1"/>
  <c r="U69" i="1"/>
  <c r="T69" i="1"/>
  <c r="S69" i="1"/>
  <c r="R69" i="1"/>
  <c r="Q69" i="1"/>
  <c r="P69" i="1"/>
  <c r="W68" i="1"/>
  <c r="V68" i="1"/>
  <c r="U68" i="1"/>
  <c r="T68" i="1"/>
  <c r="S68" i="1"/>
  <c r="R68" i="1"/>
  <c r="Q68" i="1"/>
  <c r="P68" i="1"/>
  <c r="W67" i="1"/>
  <c r="V67" i="1"/>
  <c r="U67" i="1"/>
  <c r="T67" i="1"/>
  <c r="S67" i="1"/>
  <c r="R67" i="1"/>
  <c r="Q67" i="1"/>
  <c r="P67" i="1"/>
  <c r="W66" i="1"/>
  <c r="V66" i="1"/>
  <c r="U66" i="1"/>
  <c r="T66" i="1"/>
  <c r="S66" i="1"/>
  <c r="R66" i="1"/>
  <c r="Q66" i="1"/>
  <c r="P66" i="1"/>
  <c r="W65" i="1"/>
  <c r="V65" i="1"/>
  <c r="U65" i="1"/>
  <c r="T65" i="1"/>
  <c r="S65" i="1"/>
  <c r="R65" i="1"/>
  <c r="Q65" i="1"/>
  <c r="P65" i="1"/>
  <c r="W64" i="1"/>
  <c r="V64" i="1"/>
  <c r="U64" i="1"/>
  <c r="T64" i="1"/>
  <c r="S64" i="1"/>
  <c r="R64" i="1"/>
  <c r="Q64" i="1"/>
  <c r="P64" i="1"/>
  <c r="W63" i="1"/>
  <c r="V63" i="1"/>
  <c r="U63" i="1"/>
  <c r="T63" i="1"/>
  <c r="S63" i="1"/>
  <c r="R63" i="1"/>
  <c r="Q63" i="1"/>
  <c r="P63" i="1"/>
  <c r="W62" i="1"/>
  <c r="V62" i="1"/>
  <c r="U62" i="1"/>
  <c r="T62" i="1"/>
  <c r="S62" i="1"/>
  <c r="R62" i="1"/>
  <c r="Q62" i="1"/>
  <c r="P62" i="1"/>
  <c r="W61" i="1"/>
  <c r="V61" i="1"/>
  <c r="U61" i="1"/>
  <c r="T61" i="1"/>
  <c r="S61" i="1"/>
  <c r="R61" i="1"/>
  <c r="Q61" i="1"/>
  <c r="P61" i="1"/>
  <c r="W60" i="1"/>
  <c r="V60" i="1"/>
  <c r="U60" i="1"/>
  <c r="T60" i="1"/>
  <c r="S60" i="1"/>
  <c r="R60" i="1"/>
  <c r="Q60" i="1"/>
  <c r="P60" i="1"/>
  <c r="W59" i="1"/>
  <c r="V59" i="1"/>
  <c r="U59" i="1"/>
  <c r="T59" i="1"/>
  <c r="S59" i="1"/>
  <c r="R59" i="1"/>
  <c r="Q59" i="1"/>
  <c r="P59" i="1"/>
  <c r="W58" i="1"/>
  <c r="V58" i="1"/>
  <c r="U58" i="1"/>
  <c r="T58" i="1"/>
  <c r="S58" i="1"/>
  <c r="R58" i="1"/>
  <c r="Q58" i="1"/>
  <c r="P58" i="1"/>
  <c r="W57" i="1"/>
  <c r="V57" i="1"/>
  <c r="U57" i="1"/>
  <c r="T57" i="1"/>
  <c r="S57" i="1"/>
  <c r="R57" i="1"/>
  <c r="Q57" i="1"/>
  <c r="P57" i="1"/>
  <c r="W56" i="1"/>
  <c r="V56" i="1"/>
  <c r="U56" i="1"/>
  <c r="T56" i="1"/>
  <c r="S56" i="1"/>
  <c r="R56" i="1"/>
  <c r="Q56" i="1"/>
  <c r="P56" i="1"/>
  <c r="W55" i="1"/>
  <c r="V55" i="1"/>
  <c r="U55" i="1"/>
  <c r="T55" i="1"/>
  <c r="S55" i="1"/>
  <c r="R55" i="1"/>
  <c r="Q55" i="1"/>
  <c r="P55" i="1"/>
  <c r="W54" i="1"/>
  <c r="V54" i="1"/>
  <c r="U54" i="1"/>
  <c r="T54" i="1"/>
  <c r="S54" i="1"/>
  <c r="R54" i="1"/>
  <c r="Q54" i="1"/>
  <c r="P54" i="1"/>
  <c r="W53" i="1"/>
  <c r="V53" i="1"/>
  <c r="U53" i="1"/>
  <c r="T53" i="1"/>
  <c r="W52" i="1"/>
  <c r="V52" i="1"/>
  <c r="U52" i="1"/>
  <c r="T52" i="1"/>
  <c r="W51" i="1"/>
  <c r="V51" i="1"/>
  <c r="U51" i="1"/>
  <c r="T51" i="1"/>
  <c r="S51" i="1"/>
  <c r="R51" i="1"/>
  <c r="Q51" i="1"/>
  <c r="P51" i="1"/>
  <c r="W50" i="1"/>
  <c r="V50" i="1"/>
  <c r="U50" i="1"/>
  <c r="T50" i="1"/>
  <c r="S50" i="1"/>
  <c r="R50" i="1"/>
  <c r="Q50" i="1"/>
  <c r="P50" i="1"/>
  <c r="W49" i="1"/>
  <c r="V49" i="1"/>
  <c r="U49" i="1"/>
  <c r="T49" i="1"/>
  <c r="S49" i="1"/>
  <c r="R49" i="1"/>
  <c r="Q49" i="1"/>
  <c r="P49" i="1"/>
  <c r="W48" i="1"/>
  <c r="V48" i="1"/>
  <c r="U48" i="1"/>
  <c r="T48" i="1"/>
  <c r="S48" i="1"/>
  <c r="R48" i="1"/>
  <c r="Q48" i="1"/>
  <c r="P48" i="1"/>
  <c r="W47" i="1"/>
  <c r="V47" i="1"/>
  <c r="U47" i="1"/>
  <c r="T47" i="1"/>
  <c r="S47" i="1"/>
  <c r="R47" i="1"/>
  <c r="Q47" i="1"/>
  <c r="P47" i="1"/>
  <c r="W46" i="1"/>
  <c r="V46" i="1"/>
  <c r="U46" i="1"/>
  <c r="T46" i="1"/>
  <c r="S46" i="1"/>
  <c r="R46" i="1"/>
  <c r="Q46" i="1"/>
  <c r="P46" i="1"/>
  <c r="W45" i="1"/>
  <c r="V45" i="1"/>
  <c r="U45" i="1"/>
  <c r="T45" i="1"/>
  <c r="S45" i="1"/>
  <c r="R45" i="1"/>
  <c r="Q45" i="1"/>
  <c r="P45" i="1"/>
  <c r="W44" i="1"/>
  <c r="V44" i="1"/>
  <c r="U44" i="1"/>
  <c r="T44" i="1"/>
  <c r="S44" i="1"/>
  <c r="R44" i="1"/>
  <c r="Q44" i="1"/>
  <c r="P44" i="1"/>
  <c r="W43" i="1"/>
  <c r="V43" i="1"/>
  <c r="U43" i="1"/>
  <c r="T43" i="1"/>
  <c r="S43" i="1"/>
  <c r="R43" i="1"/>
  <c r="Q43" i="1"/>
  <c r="P43" i="1"/>
  <c r="W42" i="1"/>
  <c r="V42" i="1"/>
  <c r="U42" i="1"/>
  <c r="T42" i="1"/>
  <c r="S42" i="1"/>
  <c r="R42" i="1"/>
  <c r="Q42" i="1"/>
  <c r="P42" i="1"/>
  <c r="W41" i="1"/>
  <c r="V41" i="1"/>
  <c r="U41" i="1"/>
  <c r="T41" i="1"/>
  <c r="S41" i="1"/>
  <c r="R41" i="1"/>
  <c r="Q41" i="1"/>
  <c r="P41" i="1"/>
  <c r="W40" i="1"/>
  <c r="V40" i="1"/>
  <c r="U40" i="1"/>
  <c r="T40" i="1"/>
  <c r="S40" i="1"/>
  <c r="R40" i="1"/>
  <c r="Q40" i="1"/>
  <c r="P40" i="1"/>
  <c r="W39" i="1"/>
  <c r="V39" i="1"/>
  <c r="U39" i="1"/>
  <c r="T39" i="1"/>
  <c r="S39" i="1"/>
  <c r="R39" i="1"/>
  <c r="Q39" i="1"/>
  <c r="P39" i="1"/>
  <c r="W38" i="1"/>
  <c r="V38" i="1"/>
  <c r="U38" i="1"/>
  <c r="T38" i="1"/>
  <c r="S38" i="1"/>
  <c r="R38" i="1"/>
  <c r="Q38" i="1"/>
  <c r="P38" i="1"/>
  <c r="W37" i="1"/>
  <c r="V37" i="1"/>
  <c r="U37" i="1"/>
  <c r="T37" i="1"/>
  <c r="S37" i="1"/>
  <c r="R37" i="1"/>
  <c r="Q37" i="1"/>
  <c r="P37" i="1"/>
  <c r="W36" i="1"/>
  <c r="V36" i="1"/>
  <c r="U36" i="1"/>
  <c r="T36" i="1"/>
  <c r="S36" i="1"/>
  <c r="R36" i="1"/>
  <c r="Q36" i="1"/>
  <c r="P36" i="1"/>
  <c r="W35" i="1"/>
  <c r="V35" i="1"/>
  <c r="U35" i="1"/>
  <c r="T35" i="1"/>
  <c r="S35" i="1"/>
  <c r="R35" i="1"/>
  <c r="Q35" i="1"/>
  <c r="P35" i="1"/>
  <c r="W34" i="1"/>
  <c r="V34" i="1"/>
  <c r="U34" i="1"/>
  <c r="T34" i="1"/>
  <c r="S34" i="1"/>
  <c r="R34" i="1"/>
  <c r="Q34" i="1"/>
  <c r="P34" i="1"/>
  <c r="W33" i="1"/>
  <c r="V33" i="1"/>
  <c r="U33" i="1"/>
  <c r="T33" i="1"/>
  <c r="S33" i="1"/>
  <c r="R33" i="1"/>
  <c r="Q33" i="1"/>
  <c r="P33" i="1"/>
  <c r="W32" i="1"/>
  <c r="V32" i="1"/>
  <c r="U32" i="1"/>
  <c r="T32" i="1"/>
  <c r="S32" i="1"/>
  <c r="R32" i="1"/>
  <c r="Q32" i="1"/>
  <c r="P32" i="1"/>
  <c r="W31" i="1"/>
  <c r="V31" i="1"/>
  <c r="U31" i="1"/>
  <c r="T31" i="1"/>
  <c r="S31" i="1"/>
  <c r="R31" i="1"/>
  <c r="Q31" i="1"/>
  <c r="P31" i="1"/>
  <c r="W30" i="1"/>
  <c r="V30" i="1"/>
  <c r="U30" i="1"/>
  <c r="T30" i="1"/>
  <c r="S30" i="1"/>
  <c r="R30" i="1"/>
  <c r="Q30" i="1"/>
  <c r="P30" i="1"/>
  <c r="W29" i="1"/>
  <c r="V29" i="1"/>
  <c r="U29" i="1"/>
  <c r="T29" i="1"/>
  <c r="S29" i="1"/>
  <c r="R29" i="1"/>
  <c r="Q29" i="1"/>
  <c r="P29" i="1"/>
  <c r="W28" i="1"/>
  <c r="V28" i="1"/>
  <c r="U28" i="1"/>
  <c r="T28" i="1"/>
  <c r="S28" i="1"/>
  <c r="R28" i="1"/>
  <c r="Q28" i="1"/>
  <c r="P28" i="1"/>
  <c r="W27" i="1"/>
  <c r="V27" i="1"/>
  <c r="U27" i="1"/>
  <c r="T27" i="1"/>
  <c r="S27" i="1"/>
  <c r="R27" i="1"/>
  <c r="Q27" i="1"/>
  <c r="P27" i="1"/>
  <c r="W26" i="1"/>
  <c r="V26" i="1"/>
  <c r="U26" i="1"/>
  <c r="T26" i="1"/>
  <c r="S26" i="1"/>
  <c r="R26" i="1"/>
  <c r="Q26" i="1"/>
  <c r="P26" i="1"/>
  <c r="W25" i="1"/>
  <c r="V25" i="1"/>
  <c r="U25" i="1"/>
  <c r="T25" i="1"/>
  <c r="S25" i="1"/>
  <c r="R25" i="1"/>
  <c r="Q25" i="1"/>
  <c r="P25" i="1"/>
  <c r="W24" i="1"/>
  <c r="V24" i="1"/>
  <c r="U24" i="1"/>
  <c r="T24" i="1"/>
  <c r="S24" i="1"/>
  <c r="R24" i="1"/>
  <c r="Q24" i="1"/>
  <c r="P24" i="1"/>
  <c r="W23" i="1"/>
  <c r="V23" i="1"/>
  <c r="U23" i="1"/>
  <c r="T23" i="1"/>
  <c r="S23" i="1"/>
  <c r="R23" i="1"/>
  <c r="Q23" i="1"/>
  <c r="P23" i="1"/>
  <c r="W22" i="1"/>
  <c r="V22" i="1"/>
  <c r="U22" i="1"/>
  <c r="T22" i="1"/>
  <c r="S22" i="1"/>
  <c r="R22" i="1"/>
  <c r="Q22" i="1"/>
  <c r="P22" i="1"/>
  <c r="W21" i="1"/>
  <c r="V21" i="1"/>
  <c r="U21" i="1"/>
  <c r="T21" i="1"/>
  <c r="S21" i="1"/>
  <c r="R21" i="1"/>
  <c r="Q21" i="1"/>
  <c r="P21" i="1"/>
  <c r="W20" i="1"/>
  <c r="V20" i="1"/>
  <c r="U20" i="1"/>
  <c r="T20" i="1"/>
  <c r="S20" i="1"/>
  <c r="R20" i="1"/>
  <c r="Q20" i="1"/>
  <c r="P20" i="1"/>
  <c r="W19" i="1"/>
  <c r="V19" i="1"/>
  <c r="U19" i="1"/>
  <c r="T19" i="1"/>
  <c r="S19" i="1"/>
  <c r="R19" i="1"/>
  <c r="Q19" i="1"/>
  <c r="P19" i="1"/>
  <c r="W18" i="1"/>
  <c r="V18" i="1"/>
  <c r="U18" i="1"/>
  <c r="T18" i="1"/>
  <c r="S18" i="1"/>
  <c r="R18" i="1"/>
  <c r="Q18" i="1"/>
  <c r="P18" i="1"/>
  <c r="W17" i="1"/>
  <c r="V17" i="1"/>
  <c r="U17" i="1"/>
  <c r="T17" i="1"/>
  <c r="S17" i="1"/>
  <c r="R17" i="1"/>
  <c r="Q17" i="1"/>
  <c r="P17" i="1"/>
  <c r="W16" i="1"/>
  <c r="V16" i="1"/>
  <c r="U16" i="1"/>
  <c r="T16" i="1"/>
  <c r="S16" i="1"/>
  <c r="R16" i="1"/>
  <c r="Q16" i="1"/>
  <c r="P16" i="1"/>
  <c r="W15" i="1"/>
  <c r="V15" i="1"/>
  <c r="U15" i="1"/>
  <c r="T15" i="1"/>
  <c r="S15" i="1"/>
  <c r="R15" i="1"/>
  <c r="Q15" i="1"/>
  <c r="P15" i="1"/>
  <c r="W14" i="1"/>
  <c r="V14" i="1"/>
  <c r="U14" i="1"/>
  <c r="T14" i="1"/>
  <c r="S14" i="1"/>
  <c r="R14" i="1"/>
  <c r="Q14" i="1"/>
  <c r="P14" i="1"/>
  <c r="W13" i="1"/>
  <c r="V13" i="1"/>
  <c r="U13" i="1"/>
  <c r="T13" i="1"/>
  <c r="S13" i="1"/>
  <c r="R13" i="1"/>
  <c r="Q13" i="1"/>
  <c r="P13" i="1"/>
  <c r="W12" i="1"/>
  <c r="V12" i="1"/>
  <c r="U12" i="1"/>
  <c r="T12" i="1"/>
  <c r="S12" i="1"/>
  <c r="R12" i="1"/>
  <c r="Q12" i="1"/>
  <c r="P12" i="1"/>
  <c r="W11" i="1"/>
  <c r="V11" i="1"/>
  <c r="U11" i="1"/>
  <c r="T11" i="1"/>
  <c r="S11" i="1"/>
  <c r="R11" i="1"/>
  <c r="Q11" i="1"/>
  <c r="P11" i="1"/>
  <c r="W10" i="1"/>
  <c r="V10" i="1"/>
  <c r="U10" i="1"/>
  <c r="T10" i="1"/>
  <c r="S10" i="1"/>
  <c r="R10" i="1"/>
  <c r="Q10" i="1"/>
  <c r="P10" i="1"/>
  <c r="W9" i="1"/>
  <c r="V9" i="1"/>
  <c r="U9" i="1"/>
  <c r="T9" i="1"/>
  <c r="S9" i="1"/>
  <c r="R9" i="1"/>
  <c r="X9" i="1" s="1"/>
  <c r="Q9" i="1"/>
  <c r="P9" i="1"/>
  <c r="W8" i="1"/>
  <c r="V8" i="1"/>
  <c r="U8" i="1"/>
  <c r="T8" i="1"/>
  <c r="S8" i="1"/>
  <c r="R8" i="1"/>
  <c r="Q8" i="1"/>
  <c r="P8" i="1"/>
  <c r="W7" i="1"/>
  <c r="V7" i="1"/>
  <c r="U7" i="1"/>
  <c r="T7" i="1"/>
  <c r="S7" i="1"/>
  <c r="R7" i="1"/>
  <c r="Q7" i="1"/>
  <c r="P7" i="1"/>
  <c r="W6" i="1"/>
  <c r="V6" i="1"/>
  <c r="U6" i="1"/>
  <c r="T6" i="1"/>
  <c r="S6" i="1"/>
  <c r="R6" i="1"/>
  <c r="Q6" i="1"/>
  <c r="P6" i="1"/>
  <c r="W5" i="1"/>
  <c r="V5" i="1"/>
  <c r="U5" i="1"/>
  <c r="T5" i="1"/>
  <c r="S5" i="1"/>
  <c r="R5" i="1"/>
  <c r="Q5" i="1"/>
  <c r="P5" i="1"/>
  <c r="W4" i="1"/>
  <c r="W144" i="1" s="1"/>
  <c r="V4" i="1"/>
  <c r="U4" i="1"/>
  <c r="U144" i="1" s="1"/>
  <c r="T4" i="1"/>
  <c r="T144" i="1" s="1"/>
  <c r="S4" i="1"/>
  <c r="S144" i="1" s="1"/>
  <c r="R4" i="1"/>
  <c r="Q4" i="1"/>
  <c r="Q144" i="1" s="1"/>
  <c r="P4" i="1"/>
  <c r="P144" i="1" s="1"/>
  <c r="N122" i="1"/>
  <c r="M122" i="1"/>
  <c r="L122" i="1"/>
  <c r="K122" i="1"/>
  <c r="J122" i="1"/>
  <c r="I122" i="1"/>
  <c r="H122" i="1"/>
  <c r="G122" i="1"/>
  <c r="F122" i="1"/>
  <c r="E122" i="1"/>
  <c r="D122" i="1"/>
  <c r="C122" i="1"/>
  <c r="N121" i="1"/>
  <c r="M121" i="1"/>
  <c r="L121" i="1"/>
  <c r="K121" i="1"/>
  <c r="J121" i="1"/>
  <c r="I121" i="1"/>
  <c r="H121" i="1"/>
  <c r="G121" i="1"/>
  <c r="F121" i="1"/>
  <c r="E121" i="1"/>
  <c r="D121" i="1"/>
  <c r="C121" i="1"/>
  <c r="N120" i="1"/>
  <c r="M120" i="1"/>
  <c r="L120" i="1"/>
  <c r="K120" i="1"/>
  <c r="J120" i="1"/>
  <c r="I120" i="1"/>
  <c r="H120" i="1"/>
  <c r="G120" i="1"/>
  <c r="F120" i="1"/>
  <c r="E120" i="1"/>
  <c r="D120" i="1"/>
  <c r="C120" i="1"/>
  <c r="N119" i="1"/>
  <c r="M119" i="1"/>
  <c r="L119" i="1"/>
  <c r="K119" i="1"/>
  <c r="J119" i="1"/>
  <c r="I119" i="1"/>
  <c r="H119" i="1"/>
  <c r="G119" i="1"/>
  <c r="F119" i="1"/>
  <c r="E119" i="1"/>
  <c r="D119" i="1"/>
  <c r="C119" i="1"/>
  <c r="N118" i="1"/>
  <c r="M118" i="1"/>
  <c r="L118" i="1"/>
  <c r="K118" i="1"/>
  <c r="J118" i="1"/>
  <c r="I118" i="1"/>
  <c r="H118" i="1"/>
  <c r="G118" i="1"/>
  <c r="F118" i="1"/>
  <c r="E118" i="1"/>
  <c r="D118" i="1"/>
  <c r="C118" i="1"/>
  <c r="N117" i="1"/>
  <c r="M117" i="1"/>
  <c r="L117" i="1"/>
  <c r="K117" i="1"/>
  <c r="J117" i="1"/>
  <c r="I117" i="1"/>
  <c r="H117" i="1"/>
  <c r="G117" i="1"/>
  <c r="F117" i="1"/>
  <c r="E117" i="1"/>
  <c r="D117" i="1"/>
  <c r="C117" i="1"/>
  <c r="N116" i="1"/>
  <c r="M116" i="1"/>
  <c r="L116" i="1"/>
  <c r="K116" i="1"/>
  <c r="J116" i="1"/>
  <c r="I116" i="1"/>
  <c r="H116" i="1"/>
  <c r="G116" i="1"/>
  <c r="F116" i="1"/>
  <c r="E116" i="1"/>
  <c r="D116" i="1"/>
  <c r="C116" i="1"/>
  <c r="N115" i="1"/>
  <c r="M115" i="1"/>
  <c r="L115" i="1"/>
  <c r="K115" i="1"/>
  <c r="J115" i="1"/>
  <c r="I115" i="1"/>
  <c r="H115" i="1"/>
  <c r="G115" i="1"/>
  <c r="F115" i="1"/>
  <c r="E115" i="1"/>
  <c r="D115" i="1"/>
  <c r="C115" i="1"/>
  <c r="N114" i="1"/>
  <c r="M114" i="1"/>
  <c r="L114" i="1"/>
  <c r="K114" i="1"/>
  <c r="J114" i="1"/>
  <c r="I114" i="1"/>
  <c r="H114" i="1"/>
  <c r="G114" i="1"/>
  <c r="F114" i="1"/>
  <c r="E114" i="1"/>
  <c r="D114" i="1"/>
  <c r="C114" i="1"/>
  <c r="N113" i="1"/>
  <c r="M113" i="1"/>
  <c r="L113" i="1"/>
  <c r="K113" i="1"/>
  <c r="J113" i="1"/>
  <c r="I113" i="1"/>
  <c r="H113" i="1"/>
  <c r="G113" i="1"/>
  <c r="F113" i="1"/>
  <c r="E113" i="1"/>
  <c r="D113" i="1"/>
  <c r="C113" i="1"/>
  <c r="N112" i="1"/>
  <c r="M112" i="1"/>
  <c r="L112" i="1"/>
  <c r="K112" i="1"/>
  <c r="J112" i="1"/>
  <c r="I112" i="1"/>
  <c r="H112" i="1"/>
  <c r="G112" i="1"/>
  <c r="F112" i="1"/>
  <c r="E112" i="1"/>
  <c r="D112" i="1"/>
  <c r="C112" i="1"/>
  <c r="N111" i="1"/>
  <c r="M111" i="1"/>
  <c r="L111" i="1"/>
  <c r="K111" i="1"/>
  <c r="J111" i="1"/>
  <c r="I111" i="1"/>
  <c r="H111" i="1"/>
  <c r="G111" i="1"/>
  <c r="F111" i="1"/>
  <c r="E111" i="1"/>
  <c r="D111" i="1"/>
  <c r="C111" i="1"/>
  <c r="N110" i="1"/>
  <c r="M110" i="1"/>
  <c r="L110" i="1"/>
  <c r="K110" i="1"/>
  <c r="J110" i="1"/>
  <c r="I110" i="1"/>
  <c r="H110" i="1"/>
  <c r="G110" i="1"/>
  <c r="F110" i="1"/>
  <c r="E110" i="1"/>
  <c r="D110" i="1"/>
  <c r="C110" i="1"/>
  <c r="N109" i="1"/>
  <c r="M109" i="1"/>
  <c r="L109" i="1"/>
  <c r="K109" i="1"/>
  <c r="J109" i="1"/>
  <c r="I109" i="1"/>
  <c r="H109" i="1"/>
  <c r="G109" i="1"/>
  <c r="F109" i="1"/>
  <c r="E109" i="1"/>
  <c r="D109" i="1"/>
  <c r="C109" i="1"/>
  <c r="N108" i="1"/>
  <c r="M108" i="1"/>
  <c r="L108" i="1"/>
  <c r="K108" i="1"/>
  <c r="J108" i="1"/>
  <c r="I108" i="1"/>
  <c r="H108" i="1"/>
  <c r="G108" i="1"/>
  <c r="F108" i="1"/>
  <c r="E108" i="1"/>
  <c r="D108" i="1"/>
  <c r="C108" i="1"/>
  <c r="N107" i="1"/>
  <c r="M107" i="1"/>
  <c r="L107" i="1"/>
  <c r="K107" i="1"/>
  <c r="J107" i="1"/>
  <c r="I107" i="1"/>
  <c r="H107" i="1"/>
  <c r="G107" i="1"/>
  <c r="F107" i="1"/>
  <c r="E107" i="1"/>
  <c r="D107" i="1"/>
  <c r="C107" i="1"/>
  <c r="N106" i="1"/>
  <c r="M106" i="1"/>
  <c r="L106" i="1"/>
  <c r="K106" i="1"/>
  <c r="J106" i="1"/>
  <c r="I106" i="1"/>
  <c r="H106" i="1"/>
  <c r="G106" i="1"/>
  <c r="F106" i="1"/>
  <c r="E106" i="1"/>
  <c r="D106" i="1"/>
  <c r="C106" i="1"/>
  <c r="N105" i="1"/>
  <c r="M105" i="1"/>
  <c r="L105" i="1"/>
  <c r="K105" i="1"/>
  <c r="J105" i="1"/>
  <c r="I105" i="1"/>
  <c r="H105" i="1"/>
  <c r="G105" i="1"/>
  <c r="F105" i="1"/>
  <c r="E105" i="1"/>
  <c r="D105" i="1"/>
  <c r="C105" i="1"/>
  <c r="N104" i="1"/>
  <c r="M104" i="1"/>
  <c r="L104" i="1"/>
  <c r="K104" i="1"/>
  <c r="J104" i="1"/>
  <c r="I104" i="1"/>
  <c r="H104" i="1"/>
  <c r="G104" i="1"/>
  <c r="F104" i="1"/>
  <c r="E104" i="1"/>
  <c r="D104" i="1"/>
  <c r="C104" i="1"/>
  <c r="N103" i="1"/>
  <c r="M103" i="1"/>
  <c r="L103" i="1"/>
  <c r="K103" i="1"/>
  <c r="J103" i="1"/>
  <c r="I103" i="1"/>
  <c r="H103" i="1"/>
  <c r="G103" i="1"/>
  <c r="F103" i="1"/>
  <c r="E103" i="1"/>
  <c r="D103" i="1"/>
  <c r="C103" i="1"/>
  <c r="N102" i="1"/>
  <c r="M102" i="1"/>
  <c r="L102" i="1"/>
  <c r="K102" i="1"/>
  <c r="J102" i="1"/>
  <c r="I102" i="1"/>
  <c r="H102" i="1"/>
  <c r="G102" i="1"/>
  <c r="F102" i="1"/>
  <c r="E102" i="1"/>
  <c r="D102" i="1"/>
  <c r="C102" i="1"/>
  <c r="N101" i="1"/>
  <c r="M101" i="1"/>
  <c r="L101" i="1"/>
  <c r="K101" i="1"/>
  <c r="J101" i="1"/>
  <c r="I101" i="1"/>
  <c r="H101" i="1"/>
  <c r="G101" i="1"/>
  <c r="F101" i="1"/>
  <c r="E101" i="1"/>
  <c r="D101" i="1"/>
  <c r="C101" i="1"/>
  <c r="N100" i="1"/>
  <c r="M100" i="1"/>
  <c r="L100" i="1"/>
  <c r="K100" i="1"/>
  <c r="J100" i="1"/>
  <c r="I100" i="1"/>
  <c r="H100" i="1"/>
  <c r="G100" i="1"/>
  <c r="F100" i="1"/>
  <c r="E100" i="1"/>
  <c r="D100" i="1"/>
  <c r="C100" i="1"/>
  <c r="N99" i="1"/>
  <c r="M99" i="1"/>
  <c r="L99" i="1"/>
  <c r="K99" i="1"/>
  <c r="J99" i="1"/>
  <c r="I99" i="1"/>
  <c r="H99" i="1"/>
  <c r="G99" i="1"/>
  <c r="F99" i="1"/>
  <c r="E99" i="1"/>
  <c r="D99" i="1"/>
  <c r="C99" i="1"/>
  <c r="N98" i="1"/>
  <c r="M98" i="1"/>
  <c r="L98" i="1"/>
  <c r="K98" i="1"/>
  <c r="J98" i="1"/>
  <c r="I98" i="1"/>
  <c r="H98" i="1"/>
  <c r="G98" i="1"/>
  <c r="F98" i="1"/>
  <c r="E98" i="1"/>
  <c r="D98" i="1"/>
  <c r="C98" i="1"/>
  <c r="N97" i="1"/>
  <c r="M97" i="1"/>
  <c r="L97" i="1"/>
  <c r="K97" i="1"/>
  <c r="J97" i="1"/>
  <c r="I97" i="1"/>
  <c r="H97" i="1"/>
  <c r="G97" i="1"/>
  <c r="F97" i="1"/>
  <c r="E97" i="1"/>
  <c r="D97" i="1"/>
  <c r="C97" i="1"/>
  <c r="N96" i="1"/>
  <c r="M96" i="1"/>
  <c r="L96" i="1"/>
  <c r="K96" i="1"/>
  <c r="J96" i="1"/>
  <c r="I96" i="1"/>
  <c r="H96" i="1"/>
  <c r="G96" i="1"/>
  <c r="F96" i="1"/>
  <c r="E96" i="1"/>
  <c r="D96" i="1"/>
  <c r="C96" i="1"/>
  <c r="N95" i="1"/>
  <c r="M95" i="1"/>
  <c r="L95" i="1"/>
  <c r="K95" i="1"/>
  <c r="J95" i="1"/>
  <c r="I95" i="1"/>
  <c r="H95" i="1"/>
  <c r="G95" i="1"/>
  <c r="F95" i="1"/>
  <c r="E95" i="1"/>
  <c r="D95" i="1"/>
  <c r="C95" i="1"/>
  <c r="N94" i="1"/>
  <c r="M94" i="1"/>
  <c r="L94" i="1"/>
  <c r="K94" i="1"/>
  <c r="J94" i="1"/>
  <c r="I94" i="1"/>
  <c r="H94" i="1"/>
  <c r="G94" i="1"/>
  <c r="F94" i="1"/>
  <c r="E94" i="1"/>
  <c r="D94" i="1"/>
  <c r="C94" i="1"/>
  <c r="N93" i="1"/>
  <c r="M93" i="1"/>
  <c r="L93" i="1"/>
  <c r="K93" i="1"/>
  <c r="J93" i="1"/>
  <c r="I93" i="1"/>
  <c r="H93" i="1"/>
  <c r="G93" i="1"/>
  <c r="F93" i="1"/>
  <c r="E93" i="1"/>
  <c r="D93" i="1"/>
  <c r="C93" i="1"/>
  <c r="N92" i="1"/>
  <c r="M92" i="1"/>
  <c r="L92" i="1"/>
  <c r="K92" i="1"/>
  <c r="J92" i="1"/>
  <c r="I92" i="1"/>
  <c r="H92" i="1"/>
  <c r="G92" i="1"/>
  <c r="F92" i="1"/>
  <c r="E92" i="1"/>
  <c r="D92" i="1"/>
  <c r="C92" i="1"/>
  <c r="N91" i="1"/>
  <c r="M91" i="1"/>
  <c r="L91" i="1"/>
  <c r="K91" i="1"/>
  <c r="J91" i="1"/>
  <c r="I91" i="1"/>
  <c r="H91" i="1"/>
  <c r="G91" i="1"/>
  <c r="F91" i="1"/>
  <c r="E91" i="1"/>
  <c r="D91" i="1"/>
  <c r="C91" i="1"/>
  <c r="N90" i="1"/>
  <c r="M90" i="1"/>
  <c r="L90" i="1"/>
  <c r="K90" i="1"/>
  <c r="J90" i="1"/>
  <c r="I90" i="1"/>
  <c r="H90" i="1"/>
  <c r="G90" i="1"/>
  <c r="F90" i="1"/>
  <c r="E90" i="1"/>
  <c r="D90" i="1"/>
  <c r="C90" i="1"/>
  <c r="N89" i="1"/>
  <c r="M89" i="1"/>
  <c r="L89" i="1"/>
  <c r="K89" i="1"/>
  <c r="J89" i="1"/>
  <c r="I89" i="1"/>
  <c r="H89" i="1"/>
  <c r="G89" i="1"/>
  <c r="F89" i="1"/>
  <c r="E89" i="1"/>
  <c r="D89" i="1"/>
  <c r="C89" i="1"/>
  <c r="N88" i="1"/>
  <c r="M88" i="1"/>
  <c r="L88" i="1"/>
  <c r="K88" i="1"/>
  <c r="J88" i="1"/>
  <c r="I88" i="1"/>
  <c r="H88" i="1"/>
  <c r="G88" i="1"/>
  <c r="F88" i="1"/>
  <c r="E88" i="1"/>
  <c r="D88" i="1"/>
  <c r="C88" i="1"/>
  <c r="N87" i="1"/>
  <c r="M87" i="1"/>
  <c r="L87" i="1"/>
  <c r="K87" i="1"/>
  <c r="J87" i="1"/>
  <c r="I87" i="1"/>
  <c r="H87" i="1"/>
  <c r="G87" i="1"/>
  <c r="F87" i="1"/>
  <c r="E87" i="1"/>
  <c r="D87" i="1"/>
  <c r="C87" i="1"/>
  <c r="N86" i="1"/>
  <c r="M86" i="1"/>
  <c r="L86" i="1"/>
  <c r="K86" i="1"/>
  <c r="J86" i="1"/>
  <c r="I86" i="1"/>
  <c r="H86" i="1"/>
  <c r="G86" i="1"/>
  <c r="F86" i="1"/>
  <c r="E86" i="1"/>
  <c r="D86" i="1"/>
  <c r="C86" i="1"/>
  <c r="N85" i="1"/>
  <c r="M85" i="1"/>
  <c r="L85" i="1"/>
  <c r="K85" i="1"/>
  <c r="J85" i="1"/>
  <c r="I85" i="1"/>
  <c r="H85" i="1"/>
  <c r="G85" i="1"/>
  <c r="F85" i="1"/>
  <c r="E85" i="1"/>
  <c r="D85" i="1"/>
  <c r="C85" i="1"/>
  <c r="N84" i="1"/>
  <c r="M84" i="1"/>
  <c r="L84" i="1"/>
  <c r="K84" i="1"/>
  <c r="J84" i="1"/>
  <c r="I84" i="1"/>
  <c r="H84" i="1"/>
  <c r="G84" i="1"/>
  <c r="F84" i="1"/>
  <c r="E84" i="1"/>
  <c r="D84" i="1"/>
  <c r="C84" i="1"/>
  <c r="N83" i="1"/>
  <c r="M83" i="1"/>
  <c r="L83" i="1"/>
  <c r="K83" i="1"/>
  <c r="J83" i="1"/>
  <c r="I83" i="1"/>
  <c r="H83" i="1"/>
  <c r="G83" i="1"/>
  <c r="F83" i="1"/>
  <c r="E83" i="1"/>
  <c r="D83" i="1"/>
  <c r="C83" i="1"/>
  <c r="N82" i="1"/>
  <c r="M82" i="1"/>
  <c r="L82" i="1"/>
  <c r="K82" i="1"/>
  <c r="J82" i="1"/>
  <c r="I82" i="1"/>
  <c r="H82" i="1"/>
  <c r="G82" i="1"/>
  <c r="F82" i="1"/>
  <c r="E82" i="1"/>
  <c r="D82" i="1"/>
  <c r="C82" i="1"/>
  <c r="N81" i="1"/>
  <c r="M81" i="1"/>
  <c r="L81" i="1"/>
  <c r="K81" i="1"/>
  <c r="J81" i="1"/>
  <c r="I81" i="1"/>
  <c r="H81" i="1"/>
  <c r="G81" i="1"/>
  <c r="F81" i="1"/>
  <c r="E81" i="1"/>
  <c r="D81" i="1"/>
  <c r="C81" i="1"/>
  <c r="N80" i="1"/>
  <c r="M80" i="1"/>
  <c r="L80" i="1"/>
  <c r="K80" i="1"/>
  <c r="J80" i="1"/>
  <c r="I80" i="1"/>
  <c r="H80" i="1"/>
  <c r="G80" i="1"/>
  <c r="F80" i="1"/>
  <c r="E80" i="1"/>
  <c r="D80" i="1"/>
  <c r="C80" i="1"/>
  <c r="N79" i="1"/>
  <c r="M79" i="1"/>
  <c r="L79" i="1"/>
  <c r="K79" i="1"/>
  <c r="J79" i="1"/>
  <c r="I79" i="1"/>
  <c r="H79" i="1"/>
  <c r="G79" i="1"/>
  <c r="F79" i="1"/>
  <c r="E79" i="1"/>
  <c r="D79" i="1"/>
  <c r="C79" i="1"/>
  <c r="N78" i="1"/>
  <c r="M78" i="1"/>
  <c r="L78" i="1"/>
  <c r="K78" i="1"/>
  <c r="J78" i="1"/>
  <c r="I78" i="1"/>
  <c r="H78" i="1"/>
  <c r="G78" i="1"/>
  <c r="F78" i="1"/>
  <c r="E78" i="1"/>
  <c r="D78" i="1"/>
  <c r="C78" i="1"/>
  <c r="N77" i="1"/>
  <c r="M77" i="1"/>
  <c r="L77" i="1"/>
  <c r="K77" i="1"/>
  <c r="J77" i="1"/>
  <c r="I77" i="1"/>
  <c r="H77" i="1"/>
  <c r="G77" i="1"/>
  <c r="F77" i="1"/>
  <c r="E77" i="1"/>
  <c r="D77" i="1"/>
  <c r="C77" i="1"/>
  <c r="N76" i="1"/>
  <c r="M76" i="1"/>
  <c r="L76" i="1"/>
  <c r="K76" i="1"/>
  <c r="J76" i="1"/>
  <c r="I76" i="1"/>
  <c r="H76" i="1"/>
  <c r="G76" i="1"/>
  <c r="F76" i="1"/>
  <c r="E76" i="1"/>
  <c r="D76" i="1"/>
  <c r="C76" i="1"/>
  <c r="N75" i="1"/>
  <c r="M75" i="1"/>
  <c r="L75" i="1"/>
  <c r="K75" i="1"/>
  <c r="J75" i="1"/>
  <c r="I75" i="1"/>
  <c r="H75" i="1"/>
  <c r="G75" i="1"/>
  <c r="F75" i="1"/>
  <c r="E75" i="1"/>
  <c r="D75" i="1"/>
  <c r="C75" i="1"/>
  <c r="N74" i="1"/>
  <c r="M74" i="1"/>
  <c r="L74" i="1"/>
  <c r="K74" i="1"/>
  <c r="J74" i="1"/>
  <c r="I74" i="1"/>
  <c r="H74" i="1"/>
  <c r="G74" i="1"/>
  <c r="F74" i="1"/>
  <c r="E74" i="1"/>
  <c r="D74" i="1"/>
  <c r="C74" i="1"/>
  <c r="N73" i="1"/>
  <c r="M73" i="1"/>
  <c r="L73" i="1"/>
  <c r="K73" i="1"/>
  <c r="J73" i="1"/>
  <c r="I73" i="1"/>
  <c r="H73" i="1"/>
  <c r="G73" i="1"/>
  <c r="F73" i="1"/>
  <c r="E73" i="1"/>
  <c r="D73" i="1"/>
  <c r="C73" i="1"/>
  <c r="N72" i="1"/>
  <c r="M72" i="1"/>
  <c r="L72" i="1"/>
  <c r="K72" i="1"/>
  <c r="J72" i="1"/>
  <c r="I72" i="1"/>
  <c r="H72" i="1"/>
  <c r="G72" i="1"/>
  <c r="F72" i="1"/>
  <c r="E72" i="1"/>
  <c r="D72" i="1"/>
  <c r="C72" i="1"/>
  <c r="N71" i="1"/>
  <c r="M71" i="1"/>
  <c r="L71" i="1"/>
  <c r="K71" i="1"/>
  <c r="J71" i="1"/>
  <c r="I71" i="1"/>
  <c r="H71" i="1"/>
  <c r="G71" i="1"/>
  <c r="F71" i="1"/>
  <c r="E71" i="1"/>
  <c r="D71" i="1"/>
  <c r="C71" i="1"/>
  <c r="N70" i="1"/>
  <c r="M70" i="1"/>
  <c r="L70" i="1"/>
  <c r="K70" i="1"/>
  <c r="J70" i="1"/>
  <c r="I70" i="1"/>
  <c r="H70" i="1"/>
  <c r="G70" i="1"/>
  <c r="F70" i="1"/>
  <c r="E70" i="1"/>
  <c r="D70" i="1"/>
  <c r="C70" i="1"/>
  <c r="N69" i="1"/>
  <c r="M69" i="1"/>
  <c r="L69" i="1"/>
  <c r="K69" i="1"/>
  <c r="J69" i="1"/>
  <c r="I69" i="1"/>
  <c r="H69" i="1"/>
  <c r="G69" i="1"/>
  <c r="F69" i="1"/>
  <c r="E69" i="1"/>
  <c r="D69" i="1"/>
  <c r="C69" i="1"/>
  <c r="N68" i="1"/>
  <c r="M68" i="1"/>
  <c r="L68" i="1"/>
  <c r="K68" i="1"/>
  <c r="J68" i="1"/>
  <c r="I68" i="1"/>
  <c r="H68" i="1"/>
  <c r="G68" i="1"/>
  <c r="F68" i="1"/>
  <c r="E68" i="1"/>
  <c r="D68" i="1"/>
  <c r="C68" i="1"/>
  <c r="N67" i="1"/>
  <c r="M67" i="1"/>
  <c r="L67" i="1"/>
  <c r="K67" i="1"/>
  <c r="J67" i="1"/>
  <c r="I67" i="1"/>
  <c r="H67" i="1"/>
  <c r="G67" i="1"/>
  <c r="F67" i="1"/>
  <c r="E67" i="1"/>
  <c r="D67" i="1"/>
  <c r="C67" i="1"/>
  <c r="N66" i="1"/>
  <c r="M66" i="1"/>
  <c r="L66" i="1"/>
  <c r="K66" i="1"/>
  <c r="J66" i="1"/>
  <c r="I66" i="1"/>
  <c r="H66" i="1"/>
  <c r="G66" i="1"/>
  <c r="F66" i="1"/>
  <c r="E66" i="1"/>
  <c r="D66" i="1"/>
  <c r="C66" i="1"/>
  <c r="N65" i="1"/>
  <c r="M65" i="1"/>
  <c r="L65" i="1"/>
  <c r="K65" i="1"/>
  <c r="J65" i="1"/>
  <c r="I65" i="1"/>
  <c r="H65" i="1"/>
  <c r="G65" i="1"/>
  <c r="F65" i="1"/>
  <c r="E65" i="1"/>
  <c r="D65" i="1"/>
  <c r="C65" i="1"/>
  <c r="N64" i="1"/>
  <c r="M64" i="1"/>
  <c r="L64" i="1"/>
  <c r="K64" i="1"/>
  <c r="J64" i="1"/>
  <c r="I64" i="1"/>
  <c r="H64" i="1"/>
  <c r="G64" i="1"/>
  <c r="F64" i="1"/>
  <c r="E64" i="1"/>
  <c r="D64" i="1"/>
  <c r="C64" i="1"/>
  <c r="N63" i="1"/>
  <c r="M63" i="1"/>
  <c r="L63" i="1"/>
  <c r="K63" i="1"/>
  <c r="J63" i="1"/>
  <c r="I63" i="1"/>
  <c r="H63" i="1"/>
  <c r="G63" i="1"/>
  <c r="F63" i="1"/>
  <c r="E63" i="1"/>
  <c r="D63" i="1"/>
  <c r="C63" i="1"/>
  <c r="N62" i="1"/>
  <c r="M62" i="1"/>
  <c r="L62" i="1"/>
  <c r="K62" i="1"/>
  <c r="J62" i="1"/>
  <c r="I62" i="1"/>
  <c r="H62" i="1"/>
  <c r="G62" i="1"/>
  <c r="F62" i="1"/>
  <c r="E62" i="1"/>
  <c r="D62" i="1"/>
  <c r="C62" i="1"/>
  <c r="N61" i="1"/>
  <c r="M61" i="1"/>
  <c r="L61" i="1"/>
  <c r="K61" i="1"/>
  <c r="J61" i="1"/>
  <c r="I61" i="1"/>
  <c r="H61" i="1"/>
  <c r="G61" i="1"/>
  <c r="F61" i="1"/>
  <c r="E61" i="1"/>
  <c r="D61" i="1"/>
  <c r="C61" i="1"/>
  <c r="N60" i="1"/>
  <c r="M60" i="1"/>
  <c r="L60" i="1"/>
  <c r="K60" i="1"/>
  <c r="J60" i="1"/>
  <c r="I60" i="1"/>
  <c r="H60" i="1"/>
  <c r="G60" i="1"/>
  <c r="F60" i="1"/>
  <c r="E60" i="1"/>
  <c r="D60" i="1"/>
  <c r="C60" i="1"/>
  <c r="N59" i="1"/>
  <c r="M59" i="1"/>
  <c r="L59" i="1"/>
  <c r="K59" i="1"/>
  <c r="J59" i="1"/>
  <c r="I59" i="1"/>
  <c r="H59" i="1"/>
  <c r="G59" i="1"/>
  <c r="F59" i="1"/>
  <c r="E59" i="1"/>
  <c r="D59" i="1"/>
  <c r="C59" i="1"/>
  <c r="N58" i="1"/>
  <c r="M58" i="1"/>
  <c r="L58" i="1"/>
  <c r="K58" i="1"/>
  <c r="J58" i="1"/>
  <c r="I58" i="1"/>
  <c r="H58" i="1"/>
  <c r="G58" i="1"/>
  <c r="F58" i="1"/>
  <c r="E58" i="1"/>
  <c r="D58" i="1"/>
  <c r="C58" i="1"/>
  <c r="N57" i="1"/>
  <c r="M57" i="1"/>
  <c r="L57" i="1"/>
  <c r="K57" i="1"/>
  <c r="J57" i="1"/>
  <c r="I57" i="1"/>
  <c r="H57" i="1"/>
  <c r="G57" i="1"/>
  <c r="F57" i="1"/>
  <c r="E57" i="1"/>
  <c r="D57" i="1"/>
  <c r="C57" i="1"/>
  <c r="N56" i="1"/>
  <c r="M56" i="1"/>
  <c r="L56" i="1"/>
  <c r="K56" i="1"/>
  <c r="J56" i="1"/>
  <c r="I56" i="1"/>
  <c r="H56" i="1"/>
  <c r="G56" i="1"/>
  <c r="F56" i="1"/>
  <c r="E56" i="1"/>
  <c r="D56" i="1"/>
  <c r="C56" i="1"/>
  <c r="N55" i="1"/>
  <c r="M55" i="1"/>
  <c r="L55" i="1"/>
  <c r="K55" i="1"/>
  <c r="J55" i="1"/>
  <c r="I55" i="1"/>
  <c r="H55" i="1"/>
  <c r="G55" i="1"/>
  <c r="F55" i="1"/>
  <c r="E55" i="1"/>
  <c r="D55" i="1"/>
  <c r="C55" i="1"/>
  <c r="N54" i="1"/>
  <c r="M54" i="1"/>
  <c r="L54" i="1"/>
  <c r="K54" i="1"/>
  <c r="J54" i="1"/>
  <c r="I54" i="1"/>
  <c r="H54" i="1"/>
  <c r="G54" i="1"/>
  <c r="F54" i="1"/>
  <c r="E54" i="1"/>
  <c r="D54" i="1"/>
  <c r="C54" i="1"/>
  <c r="N53" i="1"/>
  <c r="M53" i="1"/>
  <c r="L53" i="1"/>
  <c r="K53" i="1"/>
  <c r="J53" i="1"/>
  <c r="I53" i="1"/>
  <c r="H53" i="1"/>
  <c r="G53" i="1"/>
  <c r="F53" i="1"/>
  <c r="E53" i="1"/>
  <c r="D53" i="1"/>
  <c r="C53" i="1"/>
  <c r="N52" i="1"/>
  <c r="M52" i="1"/>
  <c r="L52" i="1"/>
  <c r="K52" i="1"/>
  <c r="J52" i="1"/>
  <c r="I52" i="1"/>
  <c r="H52" i="1"/>
  <c r="G52" i="1"/>
  <c r="F52" i="1"/>
  <c r="E52" i="1"/>
  <c r="D52" i="1"/>
  <c r="C52" i="1"/>
  <c r="N51" i="1"/>
  <c r="M51" i="1"/>
  <c r="L51" i="1"/>
  <c r="K51" i="1"/>
  <c r="J51" i="1"/>
  <c r="I51" i="1"/>
  <c r="H51" i="1"/>
  <c r="G51" i="1"/>
  <c r="F51" i="1"/>
  <c r="E51" i="1"/>
  <c r="D51" i="1"/>
  <c r="C51" i="1"/>
  <c r="N50" i="1"/>
  <c r="M50" i="1"/>
  <c r="L50" i="1"/>
  <c r="K50" i="1"/>
  <c r="J50" i="1"/>
  <c r="I50" i="1"/>
  <c r="H50" i="1"/>
  <c r="G50" i="1"/>
  <c r="F50" i="1"/>
  <c r="E50" i="1"/>
  <c r="D50" i="1"/>
  <c r="C50" i="1"/>
  <c r="N49" i="1"/>
  <c r="M49" i="1"/>
  <c r="L49" i="1"/>
  <c r="K49" i="1"/>
  <c r="J49" i="1"/>
  <c r="I49" i="1"/>
  <c r="H49" i="1"/>
  <c r="G49" i="1"/>
  <c r="F49" i="1"/>
  <c r="E49" i="1"/>
  <c r="D49" i="1"/>
  <c r="C49" i="1"/>
  <c r="N48" i="1"/>
  <c r="M48" i="1"/>
  <c r="L48" i="1"/>
  <c r="K48" i="1"/>
  <c r="J48" i="1"/>
  <c r="I48" i="1"/>
  <c r="H48" i="1"/>
  <c r="G48" i="1"/>
  <c r="F48" i="1"/>
  <c r="E48" i="1"/>
  <c r="D48" i="1"/>
  <c r="C48" i="1"/>
  <c r="N47" i="1"/>
  <c r="M47" i="1"/>
  <c r="L47" i="1"/>
  <c r="K47" i="1"/>
  <c r="J47" i="1"/>
  <c r="I47" i="1"/>
  <c r="H47" i="1"/>
  <c r="G47" i="1"/>
  <c r="F47" i="1"/>
  <c r="E47" i="1"/>
  <c r="D47" i="1"/>
  <c r="C47" i="1"/>
  <c r="N46" i="1"/>
  <c r="M46" i="1"/>
  <c r="L46" i="1"/>
  <c r="K46" i="1"/>
  <c r="J46" i="1"/>
  <c r="I46" i="1"/>
  <c r="H46" i="1"/>
  <c r="G46" i="1"/>
  <c r="F46" i="1"/>
  <c r="E46" i="1"/>
  <c r="D46" i="1"/>
  <c r="C46" i="1"/>
  <c r="N45" i="1"/>
  <c r="M45" i="1"/>
  <c r="L45" i="1"/>
  <c r="K45" i="1"/>
  <c r="J45" i="1"/>
  <c r="I45" i="1"/>
  <c r="H45" i="1"/>
  <c r="G45" i="1"/>
  <c r="F45" i="1"/>
  <c r="E45" i="1"/>
  <c r="D45" i="1"/>
  <c r="C45" i="1"/>
  <c r="N44" i="1"/>
  <c r="M44" i="1"/>
  <c r="L44" i="1"/>
  <c r="K44" i="1"/>
  <c r="J44" i="1"/>
  <c r="I44" i="1"/>
  <c r="H44" i="1"/>
  <c r="G44" i="1"/>
  <c r="F44" i="1"/>
  <c r="E44" i="1"/>
  <c r="D44" i="1"/>
  <c r="C44" i="1"/>
  <c r="N43" i="1"/>
  <c r="M43" i="1"/>
  <c r="L43" i="1"/>
  <c r="K43" i="1"/>
  <c r="J43" i="1"/>
  <c r="I43" i="1"/>
  <c r="H43" i="1"/>
  <c r="G43" i="1"/>
  <c r="F43" i="1"/>
  <c r="E43" i="1"/>
  <c r="D43" i="1"/>
  <c r="C43" i="1"/>
  <c r="N42" i="1"/>
  <c r="M42" i="1"/>
  <c r="L42" i="1"/>
  <c r="K42" i="1"/>
  <c r="J42" i="1"/>
  <c r="I42" i="1"/>
  <c r="H42" i="1"/>
  <c r="G42" i="1"/>
  <c r="F42" i="1"/>
  <c r="E42" i="1"/>
  <c r="D42" i="1"/>
  <c r="C42" i="1"/>
  <c r="N41" i="1"/>
  <c r="M41" i="1"/>
  <c r="L41" i="1"/>
  <c r="K41" i="1"/>
  <c r="J41" i="1"/>
  <c r="I41" i="1"/>
  <c r="H41" i="1"/>
  <c r="G41" i="1"/>
  <c r="F41" i="1"/>
  <c r="E41" i="1"/>
  <c r="D41" i="1"/>
  <c r="C41" i="1"/>
  <c r="N40" i="1"/>
  <c r="M40" i="1"/>
  <c r="L40" i="1"/>
  <c r="K40" i="1"/>
  <c r="J40" i="1"/>
  <c r="I40" i="1"/>
  <c r="H40" i="1"/>
  <c r="G40" i="1"/>
  <c r="F40" i="1"/>
  <c r="E40" i="1"/>
  <c r="D40" i="1"/>
  <c r="C40" i="1"/>
  <c r="N39" i="1"/>
  <c r="M39" i="1"/>
  <c r="L39" i="1"/>
  <c r="K39" i="1"/>
  <c r="J39" i="1"/>
  <c r="I39" i="1"/>
  <c r="H39" i="1"/>
  <c r="G39" i="1"/>
  <c r="F39" i="1"/>
  <c r="E39" i="1"/>
  <c r="D39" i="1"/>
  <c r="C39" i="1"/>
  <c r="N38" i="1"/>
  <c r="M38" i="1"/>
  <c r="L38" i="1"/>
  <c r="K38" i="1"/>
  <c r="J38" i="1"/>
  <c r="I38" i="1"/>
  <c r="H38" i="1"/>
  <c r="G38" i="1"/>
  <c r="F38" i="1"/>
  <c r="E38" i="1"/>
  <c r="D38" i="1"/>
  <c r="C38" i="1"/>
  <c r="N37" i="1"/>
  <c r="M37" i="1"/>
  <c r="L37" i="1"/>
  <c r="K37" i="1"/>
  <c r="J37" i="1"/>
  <c r="I37" i="1"/>
  <c r="H37" i="1"/>
  <c r="G37" i="1"/>
  <c r="F37" i="1"/>
  <c r="E37" i="1"/>
  <c r="D37" i="1"/>
  <c r="C37" i="1"/>
  <c r="N36" i="1"/>
  <c r="M36" i="1"/>
  <c r="L36" i="1"/>
  <c r="K36" i="1"/>
  <c r="J36" i="1"/>
  <c r="I36" i="1"/>
  <c r="H36" i="1"/>
  <c r="G36" i="1"/>
  <c r="F36" i="1"/>
  <c r="E36" i="1"/>
  <c r="D36" i="1"/>
  <c r="C36" i="1"/>
  <c r="N35" i="1"/>
  <c r="M35" i="1"/>
  <c r="L35" i="1"/>
  <c r="K35" i="1"/>
  <c r="J35" i="1"/>
  <c r="I35" i="1"/>
  <c r="H35" i="1"/>
  <c r="G35" i="1"/>
  <c r="F35" i="1"/>
  <c r="E35" i="1"/>
  <c r="D35" i="1"/>
  <c r="C35" i="1"/>
  <c r="N34" i="1"/>
  <c r="M34" i="1"/>
  <c r="L34" i="1"/>
  <c r="K34" i="1"/>
  <c r="J34" i="1"/>
  <c r="I34" i="1"/>
  <c r="H34" i="1"/>
  <c r="G34" i="1"/>
  <c r="F34" i="1"/>
  <c r="E34" i="1"/>
  <c r="D34" i="1"/>
  <c r="C34" i="1"/>
  <c r="N33" i="1"/>
  <c r="M33" i="1"/>
  <c r="L33" i="1"/>
  <c r="K33" i="1"/>
  <c r="J33" i="1"/>
  <c r="I33" i="1"/>
  <c r="H33" i="1"/>
  <c r="G33" i="1"/>
  <c r="F33" i="1"/>
  <c r="E33" i="1"/>
  <c r="D33" i="1"/>
  <c r="C33" i="1"/>
  <c r="N32" i="1"/>
  <c r="M32" i="1"/>
  <c r="L32" i="1"/>
  <c r="K32" i="1"/>
  <c r="J32" i="1"/>
  <c r="I32" i="1"/>
  <c r="H32" i="1"/>
  <c r="G32" i="1"/>
  <c r="F32" i="1"/>
  <c r="E32" i="1"/>
  <c r="D32" i="1"/>
  <c r="C32" i="1"/>
  <c r="N31" i="1"/>
  <c r="M31" i="1"/>
  <c r="L31" i="1"/>
  <c r="K31" i="1"/>
  <c r="J31" i="1"/>
  <c r="I31" i="1"/>
  <c r="H31" i="1"/>
  <c r="G31" i="1"/>
  <c r="F31" i="1"/>
  <c r="E31" i="1"/>
  <c r="D31" i="1"/>
  <c r="C31" i="1"/>
  <c r="N30" i="1"/>
  <c r="M30" i="1"/>
  <c r="L30" i="1"/>
  <c r="K30" i="1"/>
  <c r="J30" i="1"/>
  <c r="I30" i="1"/>
  <c r="H30" i="1"/>
  <c r="G30" i="1"/>
  <c r="F30" i="1"/>
  <c r="E30" i="1"/>
  <c r="D30" i="1"/>
  <c r="C30" i="1"/>
  <c r="N29" i="1"/>
  <c r="M29" i="1"/>
  <c r="L29" i="1"/>
  <c r="K29" i="1"/>
  <c r="J29" i="1"/>
  <c r="I29" i="1"/>
  <c r="H29" i="1"/>
  <c r="G29" i="1"/>
  <c r="F29" i="1"/>
  <c r="E29" i="1"/>
  <c r="D29" i="1"/>
  <c r="C29" i="1"/>
  <c r="N28" i="1"/>
  <c r="M28" i="1"/>
  <c r="L28" i="1"/>
  <c r="K28" i="1"/>
  <c r="J28" i="1"/>
  <c r="I28" i="1"/>
  <c r="H28" i="1"/>
  <c r="G28" i="1"/>
  <c r="F28" i="1"/>
  <c r="E28" i="1"/>
  <c r="D28" i="1"/>
  <c r="C28" i="1"/>
  <c r="N27" i="1"/>
  <c r="M27" i="1"/>
  <c r="L27" i="1"/>
  <c r="K27" i="1"/>
  <c r="J27" i="1"/>
  <c r="I27" i="1"/>
  <c r="H27" i="1"/>
  <c r="G27" i="1"/>
  <c r="F27" i="1"/>
  <c r="E27" i="1"/>
  <c r="D27" i="1"/>
  <c r="C27" i="1"/>
  <c r="N26" i="1"/>
  <c r="M26" i="1"/>
  <c r="L26" i="1"/>
  <c r="K26" i="1"/>
  <c r="J26" i="1"/>
  <c r="I26" i="1"/>
  <c r="H26" i="1"/>
  <c r="G26" i="1"/>
  <c r="F26" i="1"/>
  <c r="E26" i="1"/>
  <c r="D26" i="1"/>
  <c r="C26" i="1"/>
  <c r="N25" i="1"/>
  <c r="M25" i="1"/>
  <c r="L25" i="1"/>
  <c r="K25" i="1"/>
  <c r="J25" i="1"/>
  <c r="I25" i="1"/>
  <c r="H25" i="1"/>
  <c r="G25" i="1"/>
  <c r="F25" i="1"/>
  <c r="E25" i="1"/>
  <c r="D25" i="1"/>
  <c r="C25" i="1"/>
  <c r="N24" i="1"/>
  <c r="M24" i="1"/>
  <c r="L24" i="1"/>
  <c r="K24" i="1"/>
  <c r="J24" i="1"/>
  <c r="I24" i="1"/>
  <c r="H24" i="1"/>
  <c r="G24" i="1"/>
  <c r="F24" i="1"/>
  <c r="E24" i="1"/>
  <c r="D24" i="1"/>
  <c r="C24" i="1"/>
  <c r="N23" i="1"/>
  <c r="M23" i="1"/>
  <c r="L23" i="1"/>
  <c r="K23" i="1"/>
  <c r="J23" i="1"/>
  <c r="I23" i="1"/>
  <c r="H23" i="1"/>
  <c r="G23" i="1"/>
  <c r="F23" i="1"/>
  <c r="E23" i="1"/>
  <c r="D23" i="1"/>
  <c r="C23" i="1"/>
  <c r="N22" i="1"/>
  <c r="M22" i="1"/>
  <c r="L22" i="1"/>
  <c r="K22" i="1"/>
  <c r="J22" i="1"/>
  <c r="I22" i="1"/>
  <c r="H22" i="1"/>
  <c r="G22" i="1"/>
  <c r="F22" i="1"/>
  <c r="E22" i="1"/>
  <c r="D22" i="1"/>
  <c r="C22" i="1"/>
  <c r="N21" i="1"/>
  <c r="M21" i="1"/>
  <c r="L21" i="1"/>
  <c r="K21" i="1"/>
  <c r="J21" i="1"/>
  <c r="I21" i="1"/>
  <c r="H21" i="1"/>
  <c r="G21" i="1"/>
  <c r="F21" i="1"/>
  <c r="E21" i="1"/>
  <c r="D21" i="1"/>
  <c r="C21" i="1"/>
  <c r="N20" i="1"/>
  <c r="M20" i="1"/>
  <c r="L20" i="1"/>
  <c r="K20" i="1"/>
  <c r="J20" i="1"/>
  <c r="I20" i="1"/>
  <c r="H20" i="1"/>
  <c r="G20" i="1"/>
  <c r="F20" i="1"/>
  <c r="E20" i="1"/>
  <c r="D20" i="1"/>
  <c r="C20" i="1"/>
  <c r="N19" i="1"/>
  <c r="M19" i="1"/>
  <c r="L19" i="1"/>
  <c r="K19" i="1"/>
  <c r="J19" i="1"/>
  <c r="I19" i="1"/>
  <c r="H19" i="1"/>
  <c r="G19" i="1"/>
  <c r="F19" i="1"/>
  <c r="E19" i="1"/>
  <c r="D19" i="1"/>
  <c r="C19" i="1"/>
  <c r="N18" i="1"/>
  <c r="M18" i="1"/>
  <c r="L18" i="1"/>
  <c r="K18" i="1"/>
  <c r="J18" i="1"/>
  <c r="I18" i="1"/>
  <c r="H18" i="1"/>
  <c r="G18" i="1"/>
  <c r="F18" i="1"/>
  <c r="E18" i="1"/>
  <c r="D18" i="1"/>
  <c r="C18" i="1"/>
  <c r="N17" i="1"/>
  <c r="M17" i="1"/>
  <c r="L17" i="1"/>
  <c r="K17" i="1"/>
  <c r="J17" i="1"/>
  <c r="I17" i="1"/>
  <c r="H17" i="1"/>
  <c r="G17" i="1"/>
  <c r="F17" i="1"/>
  <c r="E17" i="1"/>
  <c r="D17" i="1"/>
  <c r="C17" i="1"/>
  <c r="N16" i="1"/>
  <c r="M16" i="1"/>
  <c r="L16" i="1"/>
  <c r="K16" i="1"/>
  <c r="J16" i="1"/>
  <c r="I16" i="1"/>
  <c r="H16" i="1"/>
  <c r="G16" i="1"/>
  <c r="F16" i="1"/>
  <c r="E16" i="1"/>
  <c r="D16" i="1"/>
  <c r="C16" i="1"/>
  <c r="N15" i="1"/>
  <c r="M15" i="1"/>
  <c r="L15" i="1"/>
  <c r="K15" i="1"/>
  <c r="J15" i="1"/>
  <c r="I15" i="1"/>
  <c r="H15" i="1"/>
  <c r="G15" i="1"/>
  <c r="F15" i="1"/>
  <c r="E15" i="1"/>
  <c r="D15" i="1"/>
  <c r="C15" i="1"/>
  <c r="N14" i="1"/>
  <c r="M14" i="1"/>
  <c r="L14" i="1"/>
  <c r="K14" i="1"/>
  <c r="J14" i="1"/>
  <c r="I14" i="1"/>
  <c r="H14" i="1"/>
  <c r="G14" i="1"/>
  <c r="F14" i="1"/>
  <c r="E14" i="1"/>
  <c r="D14" i="1"/>
  <c r="C14" i="1"/>
  <c r="N13" i="1"/>
  <c r="M13" i="1"/>
  <c r="L13" i="1"/>
  <c r="K13" i="1"/>
  <c r="J13" i="1"/>
  <c r="I13" i="1"/>
  <c r="H13" i="1"/>
  <c r="G13" i="1"/>
  <c r="F13" i="1"/>
  <c r="E13" i="1"/>
  <c r="D13" i="1"/>
  <c r="C13" i="1"/>
  <c r="N12" i="1"/>
  <c r="M12" i="1"/>
  <c r="L12" i="1"/>
  <c r="K12" i="1"/>
  <c r="J12" i="1"/>
  <c r="I12" i="1"/>
  <c r="H12" i="1"/>
  <c r="G12" i="1"/>
  <c r="F12" i="1"/>
  <c r="E12" i="1"/>
  <c r="D12" i="1"/>
  <c r="C12" i="1"/>
  <c r="N11" i="1"/>
  <c r="M11" i="1"/>
  <c r="L11" i="1"/>
  <c r="K11" i="1"/>
  <c r="J11" i="1"/>
  <c r="I11" i="1"/>
  <c r="H11" i="1"/>
  <c r="G11" i="1"/>
  <c r="F11" i="1"/>
  <c r="E11" i="1"/>
  <c r="D11" i="1"/>
  <c r="C11" i="1"/>
  <c r="N10" i="1"/>
  <c r="M10" i="1"/>
  <c r="L10" i="1"/>
  <c r="K10" i="1"/>
  <c r="J10" i="1"/>
  <c r="I10" i="1"/>
  <c r="H10" i="1"/>
  <c r="G10" i="1"/>
  <c r="F10" i="1"/>
  <c r="E10" i="1"/>
  <c r="D10" i="1"/>
  <c r="C10" i="1"/>
  <c r="N9" i="1"/>
  <c r="M9" i="1"/>
  <c r="L9" i="1"/>
  <c r="K9" i="1"/>
  <c r="J9" i="1"/>
  <c r="I9" i="1"/>
  <c r="H9" i="1"/>
  <c r="G9" i="1"/>
  <c r="F9" i="1"/>
  <c r="E9" i="1"/>
  <c r="D9" i="1"/>
  <c r="C9" i="1"/>
  <c r="N8" i="1"/>
  <c r="M8" i="1"/>
  <c r="L8" i="1"/>
  <c r="K8" i="1"/>
  <c r="J8" i="1"/>
  <c r="I8" i="1"/>
  <c r="H8" i="1"/>
  <c r="G8" i="1"/>
  <c r="F8" i="1"/>
  <c r="E8" i="1"/>
  <c r="D8" i="1"/>
  <c r="C8" i="1"/>
  <c r="N7" i="1"/>
  <c r="M7" i="1"/>
  <c r="L7" i="1"/>
  <c r="K7" i="1"/>
  <c r="J7" i="1"/>
  <c r="I7" i="1"/>
  <c r="H7" i="1"/>
  <c r="G7" i="1"/>
  <c r="F7" i="1"/>
  <c r="E7" i="1"/>
  <c r="D7" i="1"/>
  <c r="C7" i="1"/>
  <c r="N6" i="1"/>
  <c r="M6" i="1"/>
  <c r="L6" i="1"/>
  <c r="K6" i="1"/>
  <c r="J6" i="1"/>
  <c r="I6" i="1"/>
  <c r="H6" i="1"/>
  <c r="G6" i="1"/>
  <c r="F6" i="1"/>
  <c r="E6" i="1"/>
  <c r="D6" i="1"/>
  <c r="C6" i="1"/>
  <c r="Y144" i="8"/>
  <c r="W144" i="8"/>
  <c r="V144" i="8"/>
  <c r="U144" i="8"/>
  <c r="T144" i="8"/>
  <c r="S144" i="8"/>
  <c r="R144" i="8"/>
  <c r="Q144" i="8"/>
  <c r="P144" i="8"/>
  <c r="N144" i="8"/>
  <c r="M144" i="8"/>
  <c r="L144" i="8"/>
  <c r="K144" i="8"/>
  <c r="J144" i="8"/>
  <c r="I144" i="8"/>
  <c r="H144" i="8"/>
  <c r="G144" i="8"/>
  <c r="F144" i="8"/>
  <c r="E144" i="8"/>
  <c r="D144" i="8"/>
  <c r="C144" i="8"/>
  <c r="Z122" i="8"/>
  <c r="O122" i="8"/>
  <c r="O121" i="8"/>
  <c r="Z121" i="8" s="1"/>
  <c r="Z120" i="8"/>
  <c r="O120" i="8"/>
  <c r="O119" i="8"/>
  <c r="Z119" i="8" s="1"/>
  <c r="Z118" i="8"/>
  <c r="O118" i="8"/>
  <c r="O117" i="8"/>
  <c r="Z117" i="8" s="1"/>
  <c r="Z116" i="8"/>
  <c r="O116" i="8"/>
  <c r="O115" i="8"/>
  <c r="Z115" i="8" s="1"/>
  <c r="Z114" i="8"/>
  <c r="O114" i="8"/>
  <c r="O113" i="8"/>
  <c r="Z113" i="8" s="1"/>
  <c r="Z112" i="8"/>
  <c r="O112" i="8"/>
  <c r="O111" i="8"/>
  <c r="Z111" i="8" s="1"/>
  <c r="Z110" i="8"/>
  <c r="O110" i="8"/>
  <c r="O109" i="8"/>
  <c r="Z109" i="8" s="1"/>
  <c r="Z108" i="8"/>
  <c r="O108" i="8"/>
  <c r="O107" i="8"/>
  <c r="Z107" i="8" s="1"/>
  <c r="Z106" i="8"/>
  <c r="O106" i="8"/>
  <c r="O105" i="8"/>
  <c r="Z105" i="8" s="1"/>
  <c r="Z104" i="8"/>
  <c r="O104" i="8"/>
  <c r="O103" i="8"/>
  <c r="Z103" i="8" s="1"/>
  <c r="Z102" i="8"/>
  <c r="O102" i="8"/>
  <c r="O101" i="8"/>
  <c r="Z101" i="8" s="1"/>
  <c r="Z100" i="8"/>
  <c r="O100" i="8"/>
  <c r="O99" i="8"/>
  <c r="Z99" i="8" s="1"/>
  <c r="O98" i="8"/>
  <c r="O97" i="8"/>
  <c r="Z97" i="8" s="1"/>
  <c r="Z96" i="8"/>
  <c r="O96" i="8"/>
  <c r="O95" i="8"/>
  <c r="Z95" i="8" s="1"/>
  <c r="O94" i="8"/>
  <c r="O93" i="8"/>
  <c r="Z93" i="8" s="1"/>
  <c r="Z92" i="8"/>
  <c r="O92" i="8"/>
  <c r="O91" i="8"/>
  <c r="Z91" i="8" s="1"/>
  <c r="O90" i="8"/>
  <c r="O89" i="8"/>
  <c r="Z89" i="8" s="1"/>
  <c r="Z88" i="8"/>
  <c r="O88" i="8"/>
  <c r="O87" i="8"/>
  <c r="Z87" i="8" s="1"/>
  <c r="O86" i="8"/>
  <c r="O85" i="8"/>
  <c r="Z85" i="8" s="1"/>
  <c r="Z84" i="8"/>
  <c r="O84" i="8"/>
  <c r="O83" i="8"/>
  <c r="Z83" i="8" s="1"/>
  <c r="O82" i="8"/>
  <c r="O81" i="8"/>
  <c r="Z81" i="8" s="1"/>
  <c r="Z80" i="8"/>
  <c r="O80" i="8"/>
  <c r="O79" i="8"/>
  <c r="Z79" i="8" s="1"/>
  <c r="O78" i="8"/>
  <c r="O77" i="8"/>
  <c r="Z77" i="8" s="1"/>
  <c r="Z76" i="8"/>
  <c r="O76" i="8"/>
  <c r="O75" i="8"/>
  <c r="Z75" i="8" s="1"/>
  <c r="O74" i="8"/>
  <c r="O73" i="8"/>
  <c r="Z73" i="8" s="1"/>
  <c r="Z72" i="8"/>
  <c r="O72" i="8"/>
  <c r="O71" i="8"/>
  <c r="Z71" i="8" s="1"/>
  <c r="O70" i="8"/>
  <c r="O69" i="8"/>
  <c r="Z69" i="8" s="1"/>
  <c r="Z68" i="8"/>
  <c r="O68" i="8"/>
  <c r="O67" i="8"/>
  <c r="Z67" i="8" s="1"/>
  <c r="O66" i="8"/>
  <c r="O65" i="8"/>
  <c r="Z65" i="8" s="1"/>
  <c r="Z64" i="8"/>
  <c r="O64" i="8"/>
  <c r="O63" i="8"/>
  <c r="Z63" i="8" s="1"/>
  <c r="O62" i="8"/>
  <c r="O61" i="8"/>
  <c r="Z61" i="8" s="1"/>
  <c r="Z60" i="8"/>
  <c r="O60" i="8"/>
  <c r="O59" i="8"/>
  <c r="Z59" i="8" s="1"/>
  <c r="O58" i="8"/>
  <c r="O57" i="8"/>
  <c r="Z57" i="8" s="1"/>
  <c r="Z56" i="8"/>
  <c r="O56" i="8"/>
  <c r="O55" i="8"/>
  <c r="Z55" i="8" s="1"/>
  <c r="O54" i="8"/>
  <c r="O53" i="8"/>
  <c r="Z53" i="8" s="1"/>
  <c r="Z52" i="8"/>
  <c r="O52" i="8"/>
  <c r="O51" i="8"/>
  <c r="Z51" i="8" s="1"/>
  <c r="O50" i="8"/>
  <c r="O49" i="8"/>
  <c r="Z49" i="8" s="1"/>
  <c r="Z48" i="8"/>
  <c r="O48" i="8"/>
  <c r="O47" i="8"/>
  <c r="Z47" i="8" s="1"/>
  <c r="O46" i="8"/>
  <c r="O45" i="8"/>
  <c r="Z45" i="8" s="1"/>
  <c r="Z44" i="8"/>
  <c r="O44" i="8"/>
  <c r="O43" i="8"/>
  <c r="Z43" i="8" s="1"/>
  <c r="O42" i="8"/>
  <c r="O41" i="8"/>
  <c r="Z41" i="8" s="1"/>
  <c r="Z40" i="8"/>
  <c r="O40" i="8"/>
  <c r="O39" i="8"/>
  <c r="Z39" i="8" s="1"/>
  <c r="O38" i="8"/>
  <c r="O37" i="8"/>
  <c r="Z37" i="8" s="1"/>
  <c r="Z36" i="8"/>
  <c r="O36" i="8"/>
  <c r="O35" i="8"/>
  <c r="Z35" i="8" s="1"/>
  <c r="O34" i="8"/>
  <c r="O33" i="8"/>
  <c r="Z33" i="8" s="1"/>
  <c r="Z32" i="8"/>
  <c r="O32" i="8"/>
  <c r="O31" i="8"/>
  <c r="Z31" i="8" s="1"/>
  <c r="O30" i="8"/>
  <c r="O29" i="8"/>
  <c r="Z29" i="8" s="1"/>
  <c r="Z28" i="8"/>
  <c r="O28" i="8"/>
  <c r="O27" i="8"/>
  <c r="Z27" i="8" s="1"/>
  <c r="O26" i="8"/>
  <c r="O25" i="8"/>
  <c r="Z25" i="8" s="1"/>
  <c r="Z24" i="8"/>
  <c r="O24" i="8"/>
  <c r="O23" i="8"/>
  <c r="Z23" i="8" s="1"/>
  <c r="O22" i="8"/>
  <c r="O21" i="8"/>
  <c r="Z21" i="8" s="1"/>
  <c r="Z20" i="8"/>
  <c r="O20" i="8"/>
  <c r="O19" i="8"/>
  <c r="Z19" i="8" s="1"/>
  <c r="O18" i="8"/>
  <c r="O17" i="8"/>
  <c r="Z17" i="8" s="1"/>
  <c r="Z16" i="8"/>
  <c r="O16" i="8"/>
  <c r="O15" i="8"/>
  <c r="Z15" i="8" s="1"/>
  <c r="O14" i="8"/>
  <c r="O13" i="8"/>
  <c r="Z13" i="8" s="1"/>
  <c r="Z12" i="8"/>
  <c r="O12" i="8"/>
  <c r="O11" i="8"/>
  <c r="Z11" i="8" s="1"/>
  <c r="O10" i="8"/>
  <c r="O9" i="8"/>
  <c r="Z9" i="8" s="1"/>
  <c r="Z8" i="8"/>
  <c r="O8" i="8"/>
  <c r="O7" i="8"/>
  <c r="Z7" i="8" s="1"/>
  <c r="O6" i="8"/>
  <c r="O5" i="8"/>
  <c r="Z5" i="8" s="1"/>
  <c r="X4" i="8"/>
  <c r="X144" i="8" s="1"/>
  <c r="O4" i="8"/>
  <c r="B4" i="8"/>
  <c r="B4" i="9"/>
  <c r="Y144" i="9"/>
  <c r="W144" i="9"/>
  <c r="V144" i="9"/>
  <c r="U144" i="9"/>
  <c r="T144" i="9"/>
  <c r="S144" i="9"/>
  <c r="R144" i="9"/>
  <c r="Q144" i="9"/>
  <c r="P144" i="9"/>
  <c r="N144" i="9"/>
  <c r="M144" i="9"/>
  <c r="L144" i="9"/>
  <c r="K144" i="9"/>
  <c r="J144" i="9"/>
  <c r="I144" i="9"/>
  <c r="H144" i="9"/>
  <c r="G144" i="9"/>
  <c r="F144" i="9"/>
  <c r="E144" i="9"/>
  <c r="D144" i="9"/>
  <c r="C144" i="9"/>
  <c r="O122" i="9"/>
  <c r="Z122" i="9" s="1"/>
  <c r="O121" i="9"/>
  <c r="Z121" i="9" s="1"/>
  <c r="Z120" i="9"/>
  <c r="O120" i="9"/>
  <c r="O119" i="9"/>
  <c r="O118" i="9"/>
  <c r="O117" i="9"/>
  <c r="O116" i="9"/>
  <c r="Z116" i="9" s="1"/>
  <c r="O115" i="9"/>
  <c r="O114" i="9"/>
  <c r="Z114" i="9" s="1"/>
  <c r="O113" i="9"/>
  <c r="Z113" i="9" s="1"/>
  <c r="O112" i="9"/>
  <c r="Z111" i="9"/>
  <c r="O111" i="9"/>
  <c r="O110" i="9"/>
  <c r="O109" i="9"/>
  <c r="Z108" i="9"/>
  <c r="O108" i="9"/>
  <c r="O107" i="9"/>
  <c r="O106" i="9"/>
  <c r="O105" i="9"/>
  <c r="Z105" i="9" s="1"/>
  <c r="Z104" i="9"/>
  <c r="O104" i="9"/>
  <c r="Z103" i="9"/>
  <c r="O103" i="9"/>
  <c r="O102" i="9"/>
  <c r="O101" i="9"/>
  <c r="O100" i="9"/>
  <c r="Z100" i="9" s="1"/>
  <c r="Z99" i="9"/>
  <c r="O99" i="9"/>
  <c r="O98" i="9"/>
  <c r="Z98" i="9" s="1"/>
  <c r="O97" i="9"/>
  <c r="O96" i="9"/>
  <c r="Z96" i="9" s="1"/>
  <c r="Z95" i="9"/>
  <c r="O95" i="9"/>
  <c r="O94" i="9"/>
  <c r="Z94" i="9" s="1"/>
  <c r="O93" i="9"/>
  <c r="O92" i="9"/>
  <c r="Z92" i="9" s="1"/>
  <c r="O91" i="9"/>
  <c r="O90" i="9"/>
  <c r="O89" i="9"/>
  <c r="Z89" i="9" s="1"/>
  <c r="Z88" i="9"/>
  <c r="O88" i="9"/>
  <c r="O87" i="9"/>
  <c r="O86" i="9"/>
  <c r="O85" i="9"/>
  <c r="Z85" i="9" s="1"/>
  <c r="Z84" i="9"/>
  <c r="O84" i="9"/>
  <c r="Z83" i="9"/>
  <c r="O83" i="9"/>
  <c r="O82" i="9"/>
  <c r="Z82" i="9" s="1"/>
  <c r="O81" i="9"/>
  <c r="O80" i="9"/>
  <c r="Z80" i="9" s="1"/>
  <c r="O79" i="9"/>
  <c r="O78" i="9"/>
  <c r="Z78" i="9" s="1"/>
  <c r="O77" i="9"/>
  <c r="O76" i="9"/>
  <c r="Z76" i="9" s="1"/>
  <c r="O75" i="9"/>
  <c r="O74" i="9"/>
  <c r="Z74" i="9" s="1"/>
  <c r="O73" i="9"/>
  <c r="Z73" i="9" s="1"/>
  <c r="Z72" i="9"/>
  <c r="O72" i="9"/>
  <c r="O71" i="9"/>
  <c r="Z71" i="9" s="1"/>
  <c r="O70" i="9"/>
  <c r="O69" i="9"/>
  <c r="Z69" i="9" s="1"/>
  <c r="Z68" i="9"/>
  <c r="O68" i="9"/>
  <c r="O67" i="9"/>
  <c r="O66" i="9"/>
  <c r="Z66" i="9" s="1"/>
  <c r="O65" i="9"/>
  <c r="Z65" i="9" s="1"/>
  <c r="O64" i="9"/>
  <c r="O63" i="9"/>
  <c r="O62" i="9"/>
  <c r="O61" i="9"/>
  <c r="Z60" i="9"/>
  <c r="O60" i="9"/>
  <c r="O59" i="9"/>
  <c r="O58" i="9"/>
  <c r="Z58" i="9" s="1"/>
  <c r="O57" i="9"/>
  <c r="Z57" i="9" s="1"/>
  <c r="O56" i="9"/>
  <c r="Z56" i="9" s="1"/>
  <c r="Z55" i="9"/>
  <c r="O55" i="9"/>
  <c r="O54" i="9"/>
  <c r="O53" i="9"/>
  <c r="O52" i="9"/>
  <c r="Z52" i="9" s="1"/>
  <c r="O51" i="9"/>
  <c r="O50" i="9"/>
  <c r="Z50" i="9" s="1"/>
  <c r="O49" i="9"/>
  <c r="Z49" i="9" s="1"/>
  <c r="O48" i="9"/>
  <c r="O47" i="9"/>
  <c r="Z47" i="9" s="1"/>
  <c r="O46" i="9"/>
  <c r="O45" i="9"/>
  <c r="O44" i="9"/>
  <c r="Z44" i="9" s="1"/>
  <c r="O43" i="9"/>
  <c r="O42" i="9"/>
  <c r="O41" i="9"/>
  <c r="Z41" i="9" s="1"/>
  <c r="Z40" i="9"/>
  <c r="O40" i="9"/>
  <c r="O39" i="9"/>
  <c r="Z39" i="9" s="1"/>
  <c r="O38" i="9"/>
  <c r="O37" i="9"/>
  <c r="O36" i="9"/>
  <c r="Z36" i="9" s="1"/>
  <c r="O35" i="9"/>
  <c r="Z35" i="9" s="1"/>
  <c r="O34" i="9"/>
  <c r="Z34" i="9" s="1"/>
  <c r="O33" i="9"/>
  <c r="O32" i="9"/>
  <c r="Z32" i="9" s="1"/>
  <c r="Z31" i="9"/>
  <c r="O31" i="9"/>
  <c r="O30" i="9"/>
  <c r="Z30" i="9" s="1"/>
  <c r="O29" i="9"/>
  <c r="O28" i="9"/>
  <c r="Z28" i="9" s="1"/>
  <c r="O27" i="9"/>
  <c r="O26" i="9"/>
  <c r="O25" i="9"/>
  <c r="Z25" i="9" s="1"/>
  <c r="O24" i="9"/>
  <c r="Z24" i="9" s="1"/>
  <c r="O23" i="9"/>
  <c r="O22" i="9"/>
  <c r="O21" i="9"/>
  <c r="Z21" i="9" s="1"/>
  <c r="O20" i="9"/>
  <c r="Z20" i="9" s="1"/>
  <c r="Z19" i="9"/>
  <c r="O19" i="9"/>
  <c r="O18" i="9"/>
  <c r="Z18" i="9" s="1"/>
  <c r="O17" i="9"/>
  <c r="O16" i="9"/>
  <c r="Z16" i="9" s="1"/>
  <c r="O15" i="9"/>
  <c r="O14" i="9"/>
  <c r="Z14" i="9" s="1"/>
  <c r="O13" i="9"/>
  <c r="O12" i="9"/>
  <c r="Z12" i="9" s="1"/>
  <c r="O11" i="9"/>
  <c r="O10" i="9"/>
  <c r="O9" i="9"/>
  <c r="Z9" i="9" s="1"/>
  <c r="O8" i="9"/>
  <c r="Z8" i="9" s="1"/>
  <c r="O7" i="9"/>
  <c r="Z7" i="9" s="1"/>
  <c r="O6" i="9"/>
  <c r="X5" i="9"/>
  <c r="O5" i="9"/>
  <c r="Z5" i="9" s="1"/>
  <c r="X4" i="9"/>
  <c r="O4" i="9"/>
  <c r="Z4" i="9" s="1"/>
  <c r="D144" i="10"/>
  <c r="E144" i="10"/>
  <c r="F144" i="10"/>
  <c r="G144" i="10"/>
  <c r="H144" i="10"/>
  <c r="I144" i="10"/>
  <c r="J144" i="10"/>
  <c r="K144" i="10"/>
  <c r="L144" i="10"/>
  <c r="M144" i="10"/>
  <c r="N144" i="10"/>
  <c r="P144" i="10"/>
  <c r="Q144" i="10"/>
  <c r="R144" i="10"/>
  <c r="S144" i="10"/>
  <c r="T144" i="10"/>
  <c r="U144" i="10"/>
  <c r="V144" i="10"/>
  <c r="W144" i="10"/>
  <c r="Y144" i="10"/>
  <c r="C144" i="10"/>
  <c r="O122" i="10"/>
  <c r="O121" i="10"/>
  <c r="Z121" i="10" s="1"/>
  <c r="Z120" i="10"/>
  <c r="O120" i="10"/>
  <c r="O119" i="10"/>
  <c r="Z119" i="10" s="1"/>
  <c r="O118" i="10"/>
  <c r="O117" i="10"/>
  <c r="Z117" i="10" s="1"/>
  <c r="O116" i="10"/>
  <c r="Z116" i="10" s="1"/>
  <c r="Z115" i="10"/>
  <c r="O115" i="10"/>
  <c r="O114" i="10"/>
  <c r="Z114" i="10" s="1"/>
  <c r="O113" i="10"/>
  <c r="O112" i="10"/>
  <c r="Z112" i="10" s="1"/>
  <c r="O111" i="10"/>
  <c r="O110" i="10"/>
  <c r="Z110" i="10" s="1"/>
  <c r="Z109" i="10"/>
  <c r="O109" i="10"/>
  <c r="O108" i="10"/>
  <c r="O107" i="10"/>
  <c r="O106" i="10"/>
  <c r="O105" i="10"/>
  <c r="Z105" i="10" s="1"/>
  <c r="Z104" i="10"/>
  <c r="O104" i="10"/>
  <c r="O103" i="10"/>
  <c r="Z103" i="10" s="1"/>
  <c r="O102" i="10"/>
  <c r="O101" i="10"/>
  <c r="Z101" i="10" s="1"/>
  <c r="O100" i="10"/>
  <c r="Z100" i="10" s="1"/>
  <c r="Z99" i="10"/>
  <c r="O99" i="10"/>
  <c r="O98" i="10"/>
  <c r="Z98" i="10" s="1"/>
  <c r="O97" i="10"/>
  <c r="O96" i="10"/>
  <c r="Z96" i="10" s="1"/>
  <c r="O95" i="10"/>
  <c r="O94" i="10"/>
  <c r="Z94" i="10" s="1"/>
  <c r="Z93" i="10"/>
  <c r="O93" i="10"/>
  <c r="O92" i="10"/>
  <c r="O91" i="10"/>
  <c r="O90" i="10"/>
  <c r="O89" i="10"/>
  <c r="Z89" i="10" s="1"/>
  <c r="Z88" i="10"/>
  <c r="O88" i="10"/>
  <c r="O87" i="10"/>
  <c r="Z87" i="10" s="1"/>
  <c r="O86" i="10"/>
  <c r="O85" i="10"/>
  <c r="Z85" i="10" s="1"/>
  <c r="O84" i="10"/>
  <c r="Z84" i="10" s="1"/>
  <c r="Z83" i="10"/>
  <c r="O83" i="10"/>
  <c r="O82" i="10"/>
  <c r="Z82" i="10" s="1"/>
  <c r="O81" i="10"/>
  <c r="O80" i="10"/>
  <c r="Z80" i="10" s="1"/>
  <c r="O79" i="10"/>
  <c r="O78" i="10"/>
  <c r="Z78" i="10" s="1"/>
  <c r="Z77" i="10"/>
  <c r="O77" i="10"/>
  <c r="O76" i="10"/>
  <c r="O75" i="10"/>
  <c r="O74" i="10"/>
  <c r="O73" i="10"/>
  <c r="Z73" i="10" s="1"/>
  <c r="Z72" i="10"/>
  <c r="O72" i="10"/>
  <c r="O71" i="10"/>
  <c r="Z71" i="10" s="1"/>
  <c r="O70" i="10"/>
  <c r="O69" i="10"/>
  <c r="Z69" i="10" s="1"/>
  <c r="O68" i="10"/>
  <c r="Z68" i="10" s="1"/>
  <c r="Z67" i="10"/>
  <c r="O67" i="10"/>
  <c r="O66" i="10"/>
  <c r="Z66" i="10" s="1"/>
  <c r="O65" i="10"/>
  <c r="O64" i="10"/>
  <c r="Z64" i="10" s="1"/>
  <c r="O63" i="10"/>
  <c r="O62" i="10"/>
  <c r="Z62" i="10" s="1"/>
  <c r="Z61" i="10"/>
  <c r="O61" i="10"/>
  <c r="O60" i="10"/>
  <c r="O59" i="10"/>
  <c r="O58" i="10"/>
  <c r="O57" i="10"/>
  <c r="Z57" i="10" s="1"/>
  <c r="Z56" i="10"/>
  <c r="O56" i="10"/>
  <c r="O55" i="10"/>
  <c r="Z55" i="10" s="1"/>
  <c r="O54" i="10"/>
  <c r="O53" i="10"/>
  <c r="Z53" i="10" s="1"/>
  <c r="O52" i="10"/>
  <c r="Z52" i="10" s="1"/>
  <c r="Z51" i="10"/>
  <c r="O51" i="10"/>
  <c r="O50" i="10"/>
  <c r="Z50" i="10" s="1"/>
  <c r="O49" i="10"/>
  <c r="O48" i="10"/>
  <c r="Z48" i="10" s="1"/>
  <c r="O47" i="10"/>
  <c r="O46" i="10"/>
  <c r="Z46" i="10" s="1"/>
  <c r="O45" i="10"/>
  <c r="Z45" i="10" s="1"/>
  <c r="O44" i="10"/>
  <c r="O43" i="10"/>
  <c r="O42" i="10"/>
  <c r="Z42" i="10" s="1"/>
  <c r="O41" i="10"/>
  <c r="Z41" i="10" s="1"/>
  <c r="O40" i="10"/>
  <c r="Z40" i="10" s="1"/>
  <c r="O39" i="10"/>
  <c r="O38" i="10"/>
  <c r="Z38" i="10" s="1"/>
  <c r="O37" i="10"/>
  <c r="Z37" i="10" s="1"/>
  <c r="O36" i="10"/>
  <c r="Z36" i="10" s="1"/>
  <c r="Z35" i="10"/>
  <c r="O35" i="10"/>
  <c r="O34" i="10"/>
  <c r="Z34" i="10" s="1"/>
  <c r="O33" i="10"/>
  <c r="O32" i="10"/>
  <c r="Z32" i="10" s="1"/>
  <c r="O31" i="10"/>
  <c r="Z31" i="10" s="1"/>
  <c r="O30" i="10"/>
  <c r="O29" i="10"/>
  <c r="O28" i="10"/>
  <c r="O27" i="10"/>
  <c r="O26" i="10"/>
  <c r="Z26" i="10" s="1"/>
  <c r="O25" i="10"/>
  <c r="Z25" i="10" s="1"/>
  <c r="Z24" i="10"/>
  <c r="O24" i="10"/>
  <c r="O23" i="10"/>
  <c r="O22" i="10"/>
  <c r="Z22" i="10" s="1"/>
  <c r="O21" i="10"/>
  <c r="Z21" i="10" s="1"/>
  <c r="O20" i="10"/>
  <c r="Z20" i="10" s="1"/>
  <c r="Z19" i="10"/>
  <c r="O19" i="10"/>
  <c r="O18" i="10"/>
  <c r="Z18" i="10" s="1"/>
  <c r="O17" i="10"/>
  <c r="O16" i="10"/>
  <c r="Z16" i="10" s="1"/>
  <c r="O15" i="10"/>
  <c r="Z15" i="10" s="1"/>
  <c r="O14" i="10"/>
  <c r="O13" i="10"/>
  <c r="Z13" i="10" s="1"/>
  <c r="O12" i="10"/>
  <c r="O11" i="10"/>
  <c r="O10" i="10"/>
  <c r="O9" i="10"/>
  <c r="O8" i="10"/>
  <c r="O7" i="10"/>
  <c r="O6" i="10"/>
  <c r="O5" i="10"/>
  <c r="O4" i="10"/>
  <c r="B4" i="1"/>
  <c r="C5" i="1"/>
  <c r="N5" i="1"/>
  <c r="M5" i="1"/>
  <c r="L5" i="1"/>
  <c r="K5" i="1"/>
  <c r="J5" i="1"/>
  <c r="I5" i="1"/>
  <c r="H5" i="1"/>
  <c r="G5" i="1"/>
  <c r="F5" i="1"/>
  <c r="E5" i="1"/>
  <c r="D5" i="1"/>
  <c r="N4" i="1"/>
  <c r="M4" i="1"/>
  <c r="L4" i="1"/>
  <c r="K4" i="1"/>
  <c r="J4" i="1"/>
  <c r="J144" i="1" s="1"/>
  <c r="I4" i="1"/>
  <c r="H4" i="1"/>
  <c r="G4" i="1"/>
  <c r="F4" i="1"/>
  <c r="F144" i="1" s="1"/>
  <c r="E4" i="1"/>
  <c r="D4" i="1"/>
  <c r="C4" i="1"/>
  <c r="X5" i="10"/>
  <c r="X4" i="10"/>
  <c r="X41" i="1" l="1"/>
  <c r="X105" i="1"/>
  <c r="Y144" i="1"/>
  <c r="M144" i="1"/>
  <c r="N144" i="1"/>
  <c r="I144" i="1"/>
  <c r="V144" i="1"/>
  <c r="R144" i="1"/>
  <c r="E144" i="1"/>
  <c r="Z128" i="1"/>
  <c r="G144" i="1"/>
  <c r="K144" i="1"/>
  <c r="D144" i="1"/>
  <c r="H144" i="1"/>
  <c r="L144" i="1"/>
  <c r="O113" i="1"/>
  <c r="Z141" i="1"/>
  <c r="Z137" i="1"/>
  <c r="Z133" i="1"/>
  <c r="Z129" i="1"/>
  <c r="Z125" i="1"/>
  <c r="Z134" i="1"/>
  <c r="Z142" i="1"/>
  <c r="Z138" i="1"/>
  <c r="X17" i="1"/>
  <c r="X25" i="1"/>
  <c r="X33" i="1"/>
  <c r="X49" i="1"/>
  <c r="X57" i="1"/>
  <c r="X65" i="1"/>
  <c r="X73" i="1"/>
  <c r="X81" i="1"/>
  <c r="X89" i="1"/>
  <c r="X97" i="1"/>
  <c r="X113" i="1"/>
  <c r="X121" i="1"/>
  <c r="Z132" i="1"/>
  <c r="Z136" i="1"/>
  <c r="X144" i="10"/>
  <c r="O144" i="10"/>
  <c r="Z124" i="1"/>
  <c r="Z12" i="10"/>
  <c r="Z14" i="10"/>
  <c r="Z23" i="10"/>
  <c r="Z28" i="10"/>
  <c r="Z30" i="10"/>
  <c r="Z39" i="10"/>
  <c r="Z44" i="10"/>
  <c r="Z49" i="10"/>
  <c r="Z58" i="10"/>
  <c r="Z60" i="10"/>
  <c r="Z65" i="10"/>
  <c r="Z74" i="10"/>
  <c r="Z76" i="10"/>
  <c r="Z81" i="10"/>
  <c r="Z90" i="10"/>
  <c r="Z92" i="10"/>
  <c r="Z97" i="10"/>
  <c r="Z106" i="10"/>
  <c r="Z108" i="10"/>
  <c r="Z113" i="10"/>
  <c r="Z122" i="10"/>
  <c r="Z10" i="9"/>
  <c r="Z17" i="9"/>
  <c r="Z26" i="9"/>
  <c r="Z37" i="9"/>
  <c r="Z46" i="9"/>
  <c r="Z48" i="9"/>
  <c r="Z81" i="9"/>
  <c r="Z90" i="9"/>
  <c r="Z101" i="9"/>
  <c r="Z110" i="9"/>
  <c r="Z112" i="9"/>
  <c r="O18" i="1"/>
  <c r="Z23" i="9"/>
  <c r="Z67" i="9"/>
  <c r="Z87" i="9"/>
  <c r="Z11" i="10"/>
  <c r="Z17" i="10"/>
  <c r="Z27" i="10"/>
  <c r="Z29" i="10"/>
  <c r="Z33" i="10"/>
  <c r="Z43" i="10"/>
  <c r="Z47" i="10"/>
  <c r="Z54" i="10"/>
  <c r="Z59" i="10"/>
  <c r="Z63" i="10"/>
  <c r="Z70" i="10"/>
  <c r="Z75" i="10"/>
  <c r="Z79" i="10"/>
  <c r="Z86" i="10"/>
  <c r="Z91" i="10"/>
  <c r="Z95" i="10"/>
  <c r="Z102" i="10"/>
  <c r="Z107" i="10"/>
  <c r="Z111" i="10"/>
  <c r="Z118" i="10"/>
  <c r="X144" i="9"/>
  <c r="O144" i="9"/>
  <c r="Z11" i="9"/>
  <c r="Z13" i="9"/>
  <c r="Z15" i="9"/>
  <c r="Z22" i="9"/>
  <c r="Z33" i="9"/>
  <c r="Z42" i="9"/>
  <c r="Z51" i="9"/>
  <c r="Z53" i="9"/>
  <c r="Z62" i="9"/>
  <c r="Z64" i="9"/>
  <c r="Z97" i="9"/>
  <c r="Z106" i="9"/>
  <c r="Z115" i="9"/>
  <c r="Z117" i="9"/>
  <c r="Z119" i="9"/>
  <c r="Z6" i="8"/>
  <c r="Z10" i="8"/>
  <c r="Z14" i="8"/>
  <c r="Z18" i="8"/>
  <c r="Z22" i="8"/>
  <c r="Z26" i="8"/>
  <c r="Z30" i="8"/>
  <c r="Z34" i="8"/>
  <c r="Z38" i="8"/>
  <c r="Z42" i="8"/>
  <c r="Z46" i="8"/>
  <c r="Z50" i="8"/>
  <c r="Z54" i="8"/>
  <c r="Z58" i="8"/>
  <c r="Z62" i="8"/>
  <c r="Z66" i="8"/>
  <c r="Z70" i="8"/>
  <c r="Z74" i="8"/>
  <c r="Z78" i="8"/>
  <c r="Z82" i="8"/>
  <c r="Z86" i="8"/>
  <c r="Z90" i="8"/>
  <c r="Z94" i="8"/>
  <c r="Z98" i="8"/>
  <c r="O89" i="1"/>
  <c r="X5" i="1"/>
  <c r="X6" i="1"/>
  <c r="X7" i="1"/>
  <c r="X8" i="1"/>
  <c r="X10" i="1"/>
  <c r="X12" i="1"/>
  <c r="X14" i="1"/>
  <c r="X15" i="1"/>
  <c r="X18" i="1"/>
  <c r="X20" i="1"/>
  <c r="X22" i="1"/>
  <c r="X23" i="1"/>
  <c r="X26" i="1"/>
  <c r="X28" i="1"/>
  <c r="X30" i="1"/>
  <c r="X31" i="1"/>
  <c r="X34" i="1"/>
  <c r="X36" i="1"/>
  <c r="X38" i="1"/>
  <c r="X39" i="1"/>
  <c r="X42" i="1"/>
  <c r="X44" i="1"/>
  <c r="X46" i="1"/>
  <c r="X47" i="1"/>
  <c r="X50" i="1"/>
  <c r="X52" i="1"/>
  <c r="X54" i="1"/>
  <c r="X55" i="1"/>
  <c r="X58" i="1"/>
  <c r="X60" i="1"/>
  <c r="X62" i="1"/>
  <c r="X63" i="1"/>
  <c r="X66" i="1"/>
  <c r="X68" i="1"/>
  <c r="X70" i="1"/>
  <c r="X71" i="1"/>
  <c r="X74" i="1"/>
  <c r="X76" i="1"/>
  <c r="X78" i="1"/>
  <c r="X79" i="1"/>
  <c r="X82" i="1"/>
  <c r="X84" i="1"/>
  <c r="X86" i="1"/>
  <c r="X87" i="1"/>
  <c r="X90" i="1"/>
  <c r="X92" i="1"/>
  <c r="X94" i="1"/>
  <c r="X95" i="1"/>
  <c r="X98" i="1"/>
  <c r="X100" i="1"/>
  <c r="X102" i="1"/>
  <c r="X103" i="1"/>
  <c r="X106" i="1"/>
  <c r="X108" i="1"/>
  <c r="X110" i="1"/>
  <c r="X111" i="1"/>
  <c r="X114" i="1"/>
  <c r="X116" i="1"/>
  <c r="X118" i="1"/>
  <c r="X119" i="1"/>
  <c r="X122" i="1"/>
  <c r="O97" i="1"/>
  <c r="Z97" i="1" s="1"/>
  <c r="Z27" i="9"/>
  <c r="Z29" i="9"/>
  <c r="Z38" i="9"/>
  <c r="Z43" i="9"/>
  <c r="Z45" i="9"/>
  <c r="Z54" i="9"/>
  <c r="Z59" i="9"/>
  <c r="Z61" i="9"/>
  <c r="Z63" i="9"/>
  <c r="Z70" i="9"/>
  <c r="Z75" i="9"/>
  <c r="Z77" i="9"/>
  <c r="Z79" i="9"/>
  <c r="Z86" i="9"/>
  <c r="Z91" i="9"/>
  <c r="Z93" i="9"/>
  <c r="Z102" i="9"/>
  <c r="Z107" i="9"/>
  <c r="Z109" i="9"/>
  <c r="Z118" i="9"/>
  <c r="O144" i="8"/>
  <c r="O10" i="1"/>
  <c r="Z10" i="1" s="1"/>
  <c r="X4" i="1"/>
  <c r="X11" i="1"/>
  <c r="X13" i="1"/>
  <c r="X16" i="1"/>
  <c r="X19" i="1"/>
  <c r="X21" i="1"/>
  <c r="X24" i="1"/>
  <c r="X27" i="1"/>
  <c r="X29" i="1"/>
  <c r="X32" i="1"/>
  <c r="X35" i="1"/>
  <c r="X37" i="1"/>
  <c r="X40" i="1"/>
  <c r="X43" i="1"/>
  <c r="X45" i="1"/>
  <c r="X48" i="1"/>
  <c r="X51" i="1"/>
  <c r="X53" i="1"/>
  <c r="X56" i="1"/>
  <c r="X59" i="1"/>
  <c r="X61" i="1"/>
  <c r="X64" i="1"/>
  <c r="X67" i="1"/>
  <c r="X69" i="1"/>
  <c r="X72" i="1"/>
  <c r="X75" i="1"/>
  <c r="X77" i="1"/>
  <c r="X80" i="1"/>
  <c r="X83" i="1"/>
  <c r="X85" i="1"/>
  <c r="X88" i="1"/>
  <c r="X91" i="1"/>
  <c r="X93" i="1"/>
  <c r="X96" i="1"/>
  <c r="X99" i="1"/>
  <c r="X101" i="1"/>
  <c r="X104" i="1"/>
  <c r="X107" i="1"/>
  <c r="X109" i="1"/>
  <c r="X112" i="1"/>
  <c r="X115" i="1"/>
  <c r="X117" i="1"/>
  <c r="X120" i="1"/>
  <c r="Z113" i="1"/>
  <c r="O30" i="1"/>
  <c r="O46" i="1"/>
  <c r="Z46" i="1" s="1"/>
  <c r="O62" i="1"/>
  <c r="O78" i="1"/>
  <c r="Z78" i="1" s="1"/>
  <c r="O94" i="1"/>
  <c r="O110" i="1"/>
  <c r="Z110" i="1" s="1"/>
  <c r="O76" i="1"/>
  <c r="O108" i="1"/>
  <c r="O11" i="1"/>
  <c r="O6" i="1"/>
  <c r="O14" i="1"/>
  <c r="O22" i="1"/>
  <c r="Z22" i="1" s="1"/>
  <c r="O93" i="1"/>
  <c r="Z93" i="1" s="1"/>
  <c r="O109" i="1"/>
  <c r="Z109" i="1" s="1"/>
  <c r="O92" i="1"/>
  <c r="O33" i="1"/>
  <c r="Z33" i="1" s="1"/>
  <c r="O34" i="1"/>
  <c r="Z34" i="1" s="1"/>
  <c r="O42" i="1"/>
  <c r="O49" i="1"/>
  <c r="O50" i="1"/>
  <c r="O58" i="1"/>
  <c r="Z58" i="1" s="1"/>
  <c r="O65" i="1"/>
  <c r="Z65" i="1" s="1"/>
  <c r="O66" i="1"/>
  <c r="Z66" i="1" s="1"/>
  <c r="O74" i="1"/>
  <c r="O81" i="1"/>
  <c r="Z81" i="1" s="1"/>
  <c r="O82" i="1"/>
  <c r="O90" i="1"/>
  <c r="Z90" i="1" s="1"/>
  <c r="O98" i="1"/>
  <c r="O106" i="1"/>
  <c r="Z106" i="1" s="1"/>
  <c r="O114" i="1"/>
  <c r="O122" i="1"/>
  <c r="Z122" i="1" s="1"/>
  <c r="O44" i="1"/>
  <c r="O60" i="1"/>
  <c r="Z60" i="1" s="1"/>
  <c r="O32" i="1"/>
  <c r="O48" i="1"/>
  <c r="Z48" i="1" s="1"/>
  <c r="O64" i="1"/>
  <c r="O80" i="1"/>
  <c r="Z80" i="1" s="1"/>
  <c r="O96" i="1"/>
  <c r="O112" i="1"/>
  <c r="Z112" i="1" s="1"/>
  <c r="O28" i="1"/>
  <c r="O7" i="1"/>
  <c r="O15" i="1"/>
  <c r="O23" i="1"/>
  <c r="O31" i="1"/>
  <c r="Z31" i="1" s="1"/>
  <c r="O47" i="1"/>
  <c r="Z47" i="1" s="1"/>
  <c r="O63" i="1"/>
  <c r="Z63" i="1" s="1"/>
  <c r="O79" i="1"/>
  <c r="Z79" i="1" s="1"/>
  <c r="O95" i="1"/>
  <c r="Z95" i="1" s="1"/>
  <c r="O111" i="1"/>
  <c r="Z111" i="1" s="1"/>
  <c r="O85" i="1"/>
  <c r="O101" i="1"/>
  <c r="Z101" i="1" s="1"/>
  <c r="O117" i="1"/>
  <c r="O27" i="1"/>
  <c r="O29" i="1"/>
  <c r="O43" i="1"/>
  <c r="O45" i="1"/>
  <c r="O59" i="1"/>
  <c r="O61" i="1"/>
  <c r="Z61" i="1" s="1"/>
  <c r="O75" i="1"/>
  <c r="O77" i="1"/>
  <c r="Z77" i="1" s="1"/>
  <c r="O91" i="1"/>
  <c r="O107" i="1"/>
  <c r="O8" i="1"/>
  <c r="Z8" i="1" s="1"/>
  <c r="O9" i="1"/>
  <c r="Z9" i="1" s="1"/>
  <c r="O12" i="1"/>
  <c r="O13" i="1"/>
  <c r="Z13" i="1" s="1"/>
  <c r="O16" i="1"/>
  <c r="O17" i="1"/>
  <c r="O20" i="1"/>
  <c r="Z20" i="1" s="1"/>
  <c r="O21" i="1"/>
  <c r="O24" i="1"/>
  <c r="Z24" i="1" s="1"/>
  <c r="O25" i="1"/>
  <c r="Z25" i="1" s="1"/>
  <c r="O19" i="1"/>
  <c r="Z19" i="1" s="1"/>
  <c r="O26" i="1"/>
  <c r="O39" i="1"/>
  <c r="Z39" i="1" s="1"/>
  <c r="O40" i="1"/>
  <c r="Z40" i="1" s="1"/>
  <c r="O41" i="1"/>
  <c r="Z41" i="1" s="1"/>
  <c r="O55" i="1"/>
  <c r="O56" i="1"/>
  <c r="Z56" i="1" s="1"/>
  <c r="O57" i="1"/>
  <c r="O71" i="1"/>
  <c r="Z71" i="1" s="1"/>
  <c r="O72" i="1"/>
  <c r="Z72" i="1" s="1"/>
  <c r="O73" i="1"/>
  <c r="Z73" i="1" s="1"/>
  <c r="O87" i="1"/>
  <c r="Z87" i="1" s="1"/>
  <c r="O88" i="1"/>
  <c r="Z88" i="1" s="1"/>
  <c r="O103" i="1"/>
  <c r="Z103" i="1" s="1"/>
  <c r="O104" i="1"/>
  <c r="Z104" i="1" s="1"/>
  <c r="O119" i="1"/>
  <c r="Z119" i="1" s="1"/>
  <c r="O120" i="1"/>
  <c r="Z120" i="1" s="1"/>
  <c r="O35" i="1"/>
  <c r="O36" i="1"/>
  <c r="O37" i="1"/>
  <c r="Z37" i="1" s="1"/>
  <c r="O38" i="1"/>
  <c r="O51" i="1"/>
  <c r="Z51" i="1" s="1"/>
  <c r="O52" i="1"/>
  <c r="O53" i="1"/>
  <c r="O54" i="1"/>
  <c r="O67" i="1"/>
  <c r="Z67" i="1" s="1"/>
  <c r="O68" i="1"/>
  <c r="O69" i="1"/>
  <c r="Z69" i="1" s="1"/>
  <c r="O70" i="1"/>
  <c r="O83" i="1"/>
  <c r="Z83" i="1" s="1"/>
  <c r="O84" i="1"/>
  <c r="O86" i="1"/>
  <c r="Z86" i="1" s="1"/>
  <c r="O99" i="1"/>
  <c r="Z99" i="1" s="1"/>
  <c r="O100" i="1"/>
  <c r="O102" i="1"/>
  <c r="O115" i="1"/>
  <c r="Z115" i="1" s="1"/>
  <c r="O116" i="1"/>
  <c r="Z116" i="1" s="1"/>
  <c r="O118" i="1"/>
  <c r="Z118" i="1" s="1"/>
  <c r="O105" i="1"/>
  <c r="Z105" i="1" s="1"/>
  <c r="O121" i="1"/>
  <c r="Z121" i="1" s="1"/>
  <c r="Z4" i="8"/>
  <c r="Z6" i="9"/>
  <c r="Z7" i="10"/>
  <c r="Z8" i="10"/>
  <c r="O4" i="1"/>
  <c r="O5" i="1"/>
  <c r="C144" i="1"/>
  <c r="Z5" i="10"/>
  <c r="Z9" i="10"/>
  <c r="Z10" i="10"/>
  <c r="Z6" i="10"/>
  <c r="Z4" i="10"/>
  <c r="Z45" i="1" l="1"/>
  <c r="Z55" i="1"/>
  <c r="Z89" i="1"/>
  <c r="Z16" i="1"/>
  <c r="Z144" i="9"/>
  <c r="Z49" i="1"/>
  <c r="Z35" i="1"/>
  <c r="Z29" i="1"/>
  <c r="Z23" i="1"/>
  <c r="Z18" i="1"/>
  <c r="Z15" i="1"/>
  <c r="Z12" i="1"/>
  <c r="Z7" i="1"/>
  <c r="Z53" i="1"/>
  <c r="Z57" i="1"/>
  <c r="Z17" i="1"/>
  <c r="Z28" i="1"/>
  <c r="Z44" i="1"/>
  <c r="Z108" i="1"/>
  <c r="X144" i="1"/>
  <c r="Z84" i="1"/>
  <c r="Z68" i="1"/>
  <c r="Z52" i="1"/>
  <c r="Z36" i="1"/>
  <c r="Z92" i="1"/>
  <c r="Z76" i="1"/>
  <c r="Z4" i="1"/>
  <c r="O144" i="1"/>
  <c r="Z100" i="1"/>
  <c r="Z107" i="1"/>
  <c r="Z6" i="1"/>
  <c r="Z5" i="1"/>
  <c r="Z144" i="8"/>
  <c r="Z102" i="1"/>
  <c r="Z91" i="1"/>
  <c r="Z59" i="1"/>
  <c r="Z27" i="1"/>
  <c r="Z117" i="1"/>
  <c r="Z64" i="1"/>
  <c r="Z98" i="1"/>
  <c r="Z74" i="1"/>
  <c r="Z50" i="1"/>
  <c r="Z11" i="1"/>
  <c r="Z94" i="1"/>
  <c r="Z30" i="1"/>
  <c r="Z70" i="1"/>
  <c r="Z54" i="1"/>
  <c r="Z38" i="1"/>
  <c r="Z26" i="1"/>
  <c r="Z21" i="1"/>
  <c r="Z75" i="1"/>
  <c r="Z43" i="1"/>
  <c r="Z85" i="1"/>
  <c r="Z96" i="1"/>
  <c r="Z32" i="1"/>
  <c r="Z114" i="1"/>
  <c r="Z82" i="1"/>
  <c r="Z42" i="1"/>
  <c r="Z14" i="1"/>
  <c r="Z62" i="1"/>
  <c r="Z144" i="10"/>
  <c r="Z144" i="1" l="1"/>
  <c r="AA102" i="1" s="1"/>
  <c r="AA76" i="1" l="1"/>
  <c r="AA94" i="1"/>
  <c r="AA85" i="1"/>
  <c r="AA62" i="1"/>
  <c r="AA92" i="1"/>
  <c r="AA11" i="1"/>
  <c r="AA52" i="1"/>
  <c r="AA14" i="1"/>
  <c r="AA27" i="1"/>
  <c r="AA144" i="1"/>
  <c r="AA126" i="1"/>
  <c r="AA135" i="1"/>
  <c r="AA130" i="1"/>
  <c r="AA131" i="1"/>
  <c r="AA139" i="1"/>
  <c r="AA143" i="1"/>
  <c r="AA127" i="1"/>
  <c r="AA123" i="1"/>
  <c r="AA140" i="1"/>
  <c r="AA89" i="1"/>
  <c r="AA12" i="1"/>
  <c r="AA124" i="1"/>
  <c r="AA9" i="1"/>
  <c r="AA31" i="1"/>
  <c r="AA22" i="1"/>
  <c r="AA71" i="1"/>
  <c r="AA58" i="1"/>
  <c r="AA125" i="1"/>
  <c r="AA73" i="1"/>
  <c r="AA16" i="1"/>
  <c r="AA23" i="1"/>
  <c r="AA90" i="1"/>
  <c r="AA133" i="1"/>
  <c r="AA111" i="1"/>
  <c r="AA67" i="1"/>
  <c r="AA72" i="1"/>
  <c r="AA61" i="1"/>
  <c r="AA65" i="1"/>
  <c r="AA136" i="1"/>
  <c r="AA112" i="1"/>
  <c r="AA66" i="1"/>
  <c r="AA18" i="1"/>
  <c r="AA116" i="1"/>
  <c r="AA80" i="1"/>
  <c r="AA118" i="1"/>
  <c r="AA51" i="1"/>
  <c r="AA55" i="1"/>
  <c r="AA29" i="1"/>
  <c r="AA109" i="1"/>
  <c r="AA134" i="1"/>
  <c r="AA121" i="1"/>
  <c r="AA7" i="1"/>
  <c r="AA105" i="1"/>
  <c r="AA37" i="1"/>
  <c r="AA40" i="1"/>
  <c r="AA77" i="1"/>
  <c r="AA138" i="1"/>
  <c r="AA20" i="1"/>
  <c r="AA93" i="1"/>
  <c r="AA141" i="1"/>
  <c r="AA56" i="1"/>
  <c r="AA8" i="1"/>
  <c r="AA120" i="1"/>
  <c r="AA106" i="1"/>
  <c r="AA86" i="1"/>
  <c r="AA119" i="1"/>
  <c r="AA25" i="1"/>
  <c r="AA45" i="1"/>
  <c r="AA78" i="1"/>
  <c r="AA129" i="1"/>
  <c r="AA47" i="1"/>
  <c r="AA97" i="1"/>
  <c r="AA115" i="1"/>
  <c r="AA39" i="1"/>
  <c r="AA101" i="1"/>
  <c r="AA48" i="1"/>
  <c r="AA49" i="1"/>
  <c r="AA10" i="1"/>
  <c r="AA88" i="1"/>
  <c r="AA81" i="1"/>
  <c r="AA35" i="1"/>
  <c r="AA13" i="1"/>
  <c r="AA63" i="1"/>
  <c r="AA110" i="1"/>
  <c r="AA137" i="1"/>
  <c r="AA41" i="1"/>
  <c r="AA34" i="1"/>
  <c r="AA69" i="1"/>
  <c r="AA87" i="1"/>
  <c r="AA95" i="1"/>
  <c r="AA33" i="1"/>
  <c r="AA113" i="1"/>
  <c r="AA99" i="1"/>
  <c r="AA60" i="1"/>
  <c r="AA132" i="1"/>
  <c r="AA104" i="1"/>
  <c r="AA24" i="1"/>
  <c r="AA79" i="1"/>
  <c r="AA122" i="1"/>
  <c r="AA142" i="1"/>
  <c r="AA19" i="1"/>
  <c r="AA83" i="1"/>
  <c r="AA103" i="1"/>
  <c r="AA15" i="1"/>
  <c r="AA46" i="1"/>
  <c r="AA128" i="1"/>
  <c r="AA42" i="1"/>
  <c r="AA57" i="1"/>
  <c r="AA91" i="1"/>
  <c r="AA75" i="1"/>
  <c r="AA59" i="1"/>
  <c r="AA43" i="1"/>
  <c r="AA28" i="1"/>
  <c r="AA36" i="1"/>
  <c r="AA30" i="1"/>
  <c r="AA17" i="1"/>
  <c r="AA4" i="1"/>
  <c r="AA50" i="1"/>
  <c r="AA21" i="1"/>
  <c r="AA53" i="1"/>
  <c r="AA6" i="1"/>
  <c r="AA54" i="1"/>
  <c r="AA5" i="1"/>
  <c r="AA38" i="1"/>
  <c r="AA96" i="1"/>
  <c r="AA44" i="1"/>
  <c r="AA74" i="1"/>
  <c r="AA82" i="1"/>
  <c r="AA117" i="1"/>
  <c r="AA68" i="1"/>
  <c r="AA64" i="1"/>
  <c r="AA32" i="1"/>
  <c r="AA98" i="1"/>
  <c r="AA114" i="1"/>
  <c r="AA108" i="1"/>
  <c r="AA100" i="1"/>
  <c r="AA26" i="1"/>
  <c r="AA84" i="1"/>
  <c r="AA107" i="1"/>
  <c r="AA70" i="1"/>
  <c r="B36" i="8"/>
  <c r="B36" i="9"/>
  <c r="A36" i="10"/>
  <c r="B36" i="1"/>
  <c r="B8" i="9"/>
  <c r="B8" i="8"/>
  <c r="B8" i="1"/>
  <c r="B40" i="8"/>
  <c r="B40" i="1"/>
  <c r="A40" i="10"/>
  <c r="B40" i="9"/>
  <c r="B12" i="8"/>
  <c r="B12" i="1"/>
  <c r="A12" i="10"/>
  <c r="B12" i="9"/>
  <c r="B60" i="9"/>
  <c r="B60" i="8"/>
  <c r="A60" i="10"/>
  <c r="B60" i="1"/>
  <c r="B76" i="8"/>
  <c r="B76" i="1"/>
  <c r="A76" i="10"/>
  <c r="B76" i="9"/>
  <c r="B20" i="8"/>
  <c r="B20" i="1"/>
  <c r="A20" i="10"/>
  <c r="B20" i="9"/>
  <c r="B52" i="8"/>
  <c r="B52" i="9"/>
  <c r="A52" i="10"/>
  <c r="B52" i="1"/>
  <c r="B68" i="8"/>
  <c r="B68" i="9"/>
  <c r="A68" i="10"/>
  <c r="B68" i="1"/>
  <c r="B24" i="9"/>
  <c r="B24" i="8"/>
  <c r="A24" i="10"/>
  <c r="B24" i="1"/>
  <c r="B56" i="8"/>
  <c r="B56" i="1"/>
  <c r="A56" i="10"/>
  <c r="B56" i="9"/>
  <c r="B72" i="9"/>
  <c r="B72" i="1"/>
  <c r="A72" i="10"/>
  <c r="A72" i="8" s="1"/>
  <c r="B72" i="8"/>
  <c r="B28" i="8"/>
  <c r="B28" i="1"/>
  <c r="A28" i="10"/>
  <c r="B28" i="9"/>
  <c r="B44" i="9"/>
  <c r="B44" i="8"/>
  <c r="A44" i="10"/>
  <c r="B44" i="1"/>
  <c r="B16" i="9"/>
  <c r="B16" i="1"/>
  <c r="A16" i="10"/>
  <c r="B16" i="8"/>
  <c r="B32" i="9"/>
  <c r="B32" i="1"/>
  <c r="A32" i="10"/>
  <c r="B32" i="8"/>
  <c r="B48" i="1"/>
  <c r="B48" i="9"/>
  <c r="A48" i="10"/>
  <c r="B48" i="8"/>
  <c r="B64" i="1"/>
  <c r="B64" i="9"/>
  <c r="A64" i="10"/>
  <c r="B64" i="8"/>
  <c r="B80" i="9"/>
  <c r="B80" i="1"/>
  <c r="A80" i="10"/>
  <c r="B80" i="8"/>
  <c r="B84" i="8"/>
  <c r="B84" i="1"/>
  <c r="A84" i="10"/>
  <c r="B84" i="9"/>
  <c r="B88" i="9"/>
  <c r="B88" i="1"/>
  <c r="A88" i="10"/>
  <c r="B88" i="8"/>
  <c r="B96" i="1"/>
  <c r="B96" i="9"/>
  <c r="A96" i="10"/>
  <c r="B96" i="8"/>
  <c r="B104" i="8"/>
  <c r="B104" i="1"/>
  <c r="A104" i="10"/>
  <c r="B104" i="9"/>
  <c r="B116" i="8"/>
  <c r="B116" i="9"/>
  <c r="A116" i="10"/>
  <c r="B116" i="1"/>
  <c r="B136" i="8"/>
  <c r="B136" i="1"/>
  <c r="A136" i="10"/>
  <c r="A136" i="9" s="1"/>
  <c r="B136" i="9"/>
  <c r="B9" i="8"/>
  <c r="B9" i="9"/>
  <c r="A9" i="10"/>
  <c r="B9" i="1"/>
  <c r="B21" i="9"/>
  <c r="B21" i="8"/>
  <c r="A21" i="10"/>
  <c r="B21" i="1"/>
  <c r="B25" i="8"/>
  <c r="B25" i="9"/>
  <c r="A25" i="10"/>
  <c r="B25" i="1"/>
  <c r="B37" i="9"/>
  <c r="B37" i="8"/>
  <c r="A37" i="10"/>
  <c r="B37" i="1"/>
  <c r="B45" i="9"/>
  <c r="B45" i="8"/>
  <c r="A45" i="10"/>
  <c r="B45" i="1"/>
  <c r="B49" i="9"/>
  <c r="B49" i="8"/>
  <c r="A49" i="10"/>
  <c r="B49" i="1"/>
  <c r="B57" i="8"/>
  <c r="B57" i="9"/>
  <c r="A57" i="10"/>
  <c r="B57" i="1"/>
  <c r="B61" i="9"/>
  <c r="B61" i="8"/>
  <c r="A61" i="10"/>
  <c r="B61" i="1"/>
  <c r="B69" i="9"/>
  <c r="B69" i="8"/>
  <c r="A69" i="10"/>
  <c r="B69" i="1"/>
  <c r="B73" i="8"/>
  <c r="B73" i="9"/>
  <c r="A73" i="10"/>
  <c r="A73" i="8" s="1"/>
  <c r="B73" i="1"/>
  <c r="B85" i="9"/>
  <c r="B85" i="8"/>
  <c r="A85" i="10"/>
  <c r="B85" i="1"/>
  <c r="B89" i="8"/>
  <c r="B89" i="9"/>
  <c r="A89" i="10"/>
  <c r="A89" i="8" s="1"/>
  <c r="B89" i="1"/>
  <c r="B97" i="9"/>
  <c r="B97" i="8"/>
  <c r="A97" i="10"/>
  <c r="A97" i="8" s="1"/>
  <c r="B97" i="1"/>
  <c r="B101" i="9"/>
  <c r="B101" i="8"/>
  <c r="A101" i="10"/>
  <c r="B101" i="1"/>
  <c r="B113" i="9"/>
  <c r="B113" i="8"/>
  <c r="A113" i="10"/>
  <c r="B113" i="1"/>
  <c r="B121" i="9"/>
  <c r="B121" i="8"/>
  <c r="A121" i="10"/>
  <c r="B121" i="1"/>
  <c r="B137" i="1"/>
  <c r="B137" i="8"/>
  <c r="A137" i="10"/>
  <c r="A137" i="8" s="1"/>
  <c r="B137" i="9"/>
  <c r="B6" i="8"/>
  <c r="B6" i="9"/>
  <c r="A6" i="10"/>
  <c r="B6" i="1"/>
  <c r="B14" i="1"/>
  <c r="B14" i="9"/>
  <c r="A14" i="10"/>
  <c r="B14" i="8"/>
  <c r="B22" i="1"/>
  <c r="B22" i="8"/>
  <c r="A22" i="10"/>
  <c r="B22" i="9"/>
  <c r="B26" i="1"/>
  <c r="B26" i="8"/>
  <c r="A26" i="10"/>
  <c r="A26" i="8" s="1"/>
  <c r="B26" i="9"/>
  <c r="B34" i="8"/>
  <c r="B34" i="1"/>
  <c r="A34" i="10"/>
  <c r="A34" i="8" s="1"/>
  <c r="B34" i="9"/>
  <c r="B42" i="8"/>
  <c r="B42" i="1"/>
  <c r="A42" i="10"/>
  <c r="B42" i="9"/>
  <c r="B54" i="1"/>
  <c r="B54" i="8"/>
  <c r="A54" i="10"/>
  <c r="B54" i="9"/>
  <c r="B62" i="1"/>
  <c r="B62" i="9"/>
  <c r="A62" i="10"/>
  <c r="B62" i="8"/>
  <c r="B74" i="8"/>
  <c r="B74" i="1"/>
  <c r="A74" i="10"/>
  <c r="B74" i="9"/>
  <c r="B82" i="8"/>
  <c r="B82" i="1"/>
  <c r="A82" i="10"/>
  <c r="B82" i="9"/>
  <c r="B90" i="8"/>
  <c r="B90" i="1"/>
  <c r="A90" i="10"/>
  <c r="A90" i="8" s="1"/>
  <c r="B90" i="9"/>
  <c r="B126" i="9"/>
  <c r="B126" i="1"/>
  <c r="A126" i="10"/>
  <c r="B126" i="8"/>
  <c r="B92" i="9"/>
  <c r="B92" i="8"/>
  <c r="A92" i="10"/>
  <c r="B92" i="1"/>
  <c r="B100" i="8"/>
  <c r="B100" i="9"/>
  <c r="A100" i="10"/>
  <c r="B100" i="1"/>
  <c r="B108" i="8"/>
  <c r="B108" i="9"/>
  <c r="A108" i="10"/>
  <c r="A108" i="9" s="1"/>
  <c r="B108" i="1"/>
  <c r="B112" i="8"/>
  <c r="B112" i="1"/>
  <c r="A112" i="10"/>
  <c r="B112" i="9"/>
  <c r="B120" i="8"/>
  <c r="B120" i="1"/>
  <c r="A120" i="10"/>
  <c r="B120" i="9"/>
  <c r="B124" i="9"/>
  <c r="B124" i="1"/>
  <c r="A124" i="10"/>
  <c r="B124" i="8"/>
  <c r="B128" i="1"/>
  <c r="B128" i="9"/>
  <c r="A128" i="10"/>
  <c r="A128" i="9" s="1"/>
  <c r="B128" i="8"/>
  <c r="B132" i="9"/>
  <c r="B132" i="8"/>
  <c r="A132" i="10"/>
  <c r="B132" i="1"/>
  <c r="B140" i="1"/>
  <c r="B140" i="9"/>
  <c r="A140" i="10"/>
  <c r="B140" i="8"/>
  <c r="B5" i="1"/>
  <c r="B5" i="9"/>
  <c r="A5" i="10"/>
  <c r="B5" i="8"/>
  <c r="B13" i="9"/>
  <c r="B13" i="8"/>
  <c r="A13" i="10"/>
  <c r="B13" i="1"/>
  <c r="B17" i="9"/>
  <c r="B17" i="8"/>
  <c r="A17" i="10"/>
  <c r="A17" i="9" s="1"/>
  <c r="B17" i="1"/>
  <c r="B29" i="9"/>
  <c r="B29" i="8"/>
  <c r="A29" i="10"/>
  <c r="B29" i="1"/>
  <c r="B33" i="9"/>
  <c r="B33" i="8"/>
  <c r="A33" i="10"/>
  <c r="B33" i="1"/>
  <c r="B41" i="8"/>
  <c r="B41" i="9"/>
  <c r="A41" i="10"/>
  <c r="B41" i="1"/>
  <c r="B53" i="9"/>
  <c r="B53" i="8"/>
  <c r="A53" i="10"/>
  <c r="B53" i="1"/>
  <c r="B65" i="9"/>
  <c r="B65" i="8"/>
  <c r="A65" i="10"/>
  <c r="A65" i="8" s="1"/>
  <c r="B65" i="1"/>
  <c r="B77" i="9"/>
  <c r="B77" i="8"/>
  <c r="A77" i="10"/>
  <c r="B77" i="1"/>
  <c r="B81" i="9"/>
  <c r="B81" i="8"/>
  <c r="A81" i="10"/>
  <c r="B81" i="1"/>
  <c r="B93" i="9"/>
  <c r="B93" i="8"/>
  <c r="A93" i="10"/>
  <c r="B93" i="1"/>
  <c r="B105" i="9"/>
  <c r="B105" i="8"/>
  <c r="A105" i="10"/>
  <c r="A105" i="8" s="1"/>
  <c r="B105" i="1"/>
  <c r="B109" i="9"/>
  <c r="B109" i="8"/>
  <c r="A109" i="10"/>
  <c r="B109" i="1"/>
  <c r="B117" i="9"/>
  <c r="B117" i="8"/>
  <c r="A117" i="10"/>
  <c r="B117" i="1"/>
  <c r="B125" i="1"/>
  <c r="B125" i="8"/>
  <c r="A125" i="10"/>
  <c r="B125" i="9"/>
  <c r="B129" i="1"/>
  <c r="B129" i="8"/>
  <c r="A129" i="10"/>
  <c r="A129" i="8" s="1"/>
  <c r="B129" i="9"/>
  <c r="B133" i="1"/>
  <c r="B133" i="8"/>
  <c r="A133" i="10"/>
  <c r="B133" i="9"/>
  <c r="B141" i="1"/>
  <c r="B141" i="8"/>
  <c r="A141" i="10"/>
  <c r="B141" i="9"/>
  <c r="B10" i="1"/>
  <c r="B10" i="8"/>
  <c r="A10" i="10"/>
  <c r="B10" i="9"/>
  <c r="B18" i="8"/>
  <c r="B18" i="1"/>
  <c r="A18" i="10"/>
  <c r="B18" i="9"/>
  <c r="B30" i="1"/>
  <c r="B30" i="9"/>
  <c r="A30" i="10"/>
  <c r="B30" i="8"/>
  <c r="B38" i="1"/>
  <c r="B38" i="8"/>
  <c r="A38" i="10"/>
  <c r="B38" i="9"/>
  <c r="B46" i="1"/>
  <c r="B46" i="9"/>
  <c r="A46" i="10"/>
  <c r="B46" i="8"/>
  <c r="B50" i="8"/>
  <c r="B50" i="1"/>
  <c r="A50" i="10"/>
  <c r="B58" i="1"/>
  <c r="B58" i="8"/>
  <c r="A58" i="10"/>
  <c r="A58" i="8" s="1"/>
  <c r="B66" i="8"/>
  <c r="B66" i="1"/>
  <c r="A66" i="10"/>
  <c r="B66" i="9"/>
  <c r="B70" i="1"/>
  <c r="B70" i="8"/>
  <c r="A70" i="10"/>
  <c r="B70" i="9"/>
  <c r="B78" i="1"/>
  <c r="B78" i="9"/>
  <c r="A78" i="10"/>
  <c r="B78" i="8"/>
  <c r="B86" i="1"/>
  <c r="B86" i="8"/>
  <c r="A86" i="10"/>
  <c r="B86" i="9"/>
  <c r="B94" i="1"/>
  <c r="B94" i="9"/>
  <c r="A94" i="10"/>
  <c r="B94" i="8"/>
  <c r="B98" i="8"/>
  <c r="B98" i="1"/>
  <c r="A98" i="10"/>
  <c r="B98" i="9"/>
  <c r="B102" i="1"/>
  <c r="B102" i="8"/>
  <c r="A102" i="10"/>
  <c r="B102" i="9"/>
  <c r="B106" i="1"/>
  <c r="B106" i="9"/>
  <c r="A106" i="10"/>
  <c r="B106" i="8"/>
  <c r="B110" i="1"/>
  <c r="B110" i="8"/>
  <c r="A110" i="10"/>
  <c r="B110" i="9"/>
  <c r="B114" i="1"/>
  <c r="B114" i="9"/>
  <c r="A114" i="10"/>
  <c r="A114" i="8" s="1"/>
  <c r="B114" i="8"/>
  <c r="B118" i="8"/>
  <c r="B118" i="1"/>
  <c r="A118" i="10"/>
  <c r="B118" i="9"/>
  <c r="B122" i="1"/>
  <c r="B122" i="9"/>
  <c r="A122" i="10"/>
  <c r="A122" i="8" s="1"/>
  <c r="B122" i="8"/>
  <c r="B130" i="9"/>
  <c r="B130" i="1"/>
  <c r="A130" i="10"/>
  <c r="A130" i="8" s="1"/>
  <c r="B130" i="8"/>
  <c r="B134" i="9"/>
  <c r="B134" i="1"/>
  <c r="A134" i="10"/>
  <c r="B134" i="8"/>
  <c r="B138" i="9"/>
  <c r="B138" i="1"/>
  <c r="A138" i="10"/>
  <c r="B138" i="8"/>
  <c r="B142" i="9"/>
  <c r="B142" i="1"/>
  <c r="A142" i="10"/>
  <c r="B142" i="8"/>
  <c r="B7" i="9"/>
  <c r="B7" i="1"/>
  <c r="A7" i="10"/>
  <c r="A7" i="8" s="1"/>
  <c r="B7" i="8"/>
  <c r="B11" i="9"/>
  <c r="B11" i="8"/>
  <c r="A11" i="10"/>
  <c r="B11" i="1"/>
  <c r="B15" i="9"/>
  <c r="B15" i="8"/>
  <c r="A15" i="10"/>
  <c r="B15" i="1"/>
  <c r="B19" i="9"/>
  <c r="B19" i="8"/>
  <c r="A19" i="10"/>
  <c r="B19" i="1"/>
  <c r="B23" i="9"/>
  <c r="B23" i="1"/>
  <c r="A23" i="10"/>
  <c r="A23" i="8" s="1"/>
  <c r="B23" i="8"/>
  <c r="B27" i="9"/>
  <c r="B27" i="8"/>
  <c r="A27" i="10"/>
  <c r="B27" i="1"/>
  <c r="B31" i="9"/>
  <c r="B31" i="8"/>
  <c r="A31" i="10"/>
  <c r="A31" i="8" s="1"/>
  <c r="B31" i="1"/>
  <c r="B35" i="9"/>
  <c r="B35" i="8"/>
  <c r="A35" i="10"/>
  <c r="B35" i="1"/>
  <c r="B39" i="9"/>
  <c r="B39" i="1"/>
  <c r="A39" i="10"/>
  <c r="A39" i="8" s="1"/>
  <c r="B39" i="8"/>
  <c r="B43" i="9"/>
  <c r="B43" i="8"/>
  <c r="A43" i="10"/>
  <c r="B43" i="1"/>
  <c r="B47" i="9"/>
  <c r="B47" i="8"/>
  <c r="A47" i="10"/>
  <c r="B47" i="1"/>
  <c r="B51" i="8"/>
  <c r="A51" i="10"/>
  <c r="B51" i="1"/>
  <c r="B55" i="9"/>
  <c r="B55" i="1"/>
  <c r="A55" i="10"/>
  <c r="B55" i="8"/>
  <c r="B59" i="9"/>
  <c r="B59" i="8"/>
  <c r="A59" i="10"/>
  <c r="B59" i="1"/>
  <c r="B63" i="9"/>
  <c r="B63" i="8"/>
  <c r="A63" i="10"/>
  <c r="A63" i="8" s="1"/>
  <c r="B63" i="1"/>
  <c r="B67" i="9"/>
  <c r="B67" i="8"/>
  <c r="A67" i="10"/>
  <c r="B67" i="1"/>
  <c r="B71" i="9"/>
  <c r="B71" i="1"/>
  <c r="A71" i="10"/>
  <c r="A71" i="8" s="1"/>
  <c r="B71" i="8"/>
  <c r="B75" i="9"/>
  <c r="B75" i="8"/>
  <c r="A75" i="10"/>
  <c r="B75" i="1"/>
  <c r="B79" i="9"/>
  <c r="B79" i="8"/>
  <c r="A79" i="10"/>
  <c r="B79" i="1"/>
  <c r="B83" i="9"/>
  <c r="B83" i="1"/>
  <c r="A83" i="10"/>
  <c r="B83" i="8"/>
  <c r="B87" i="9"/>
  <c r="B87" i="1"/>
  <c r="A87" i="10"/>
  <c r="B87" i="8"/>
  <c r="B91" i="9"/>
  <c r="B91" i="8"/>
  <c r="A91" i="10"/>
  <c r="B91" i="1"/>
  <c r="B95" i="9"/>
  <c r="B95" i="8"/>
  <c r="A95" i="10"/>
  <c r="A95" i="9" s="1"/>
  <c r="B95" i="1"/>
  <c r="B99" i="9"/>
  <c r="B99" i="1"/>
  <c r="A99" i="10"/>
  <c r="B99" i="8"/>
  <c r="B103" i="9"/>
  <c r="B103" i="8"/>
  <c r="A103" i="10"/>
  <c r="B103" i="1"/>
  <c r="B107" i="9"/>
  <c r="B107" i="1"/>
  <c r="A107" i="10"/>
  <c r="B107" i="8"/>
  <c r="B111" i="9"/>
  <c r="B111" i="8"/>
  <c r="A111" i="10"/>
  <c r="B111" i="1"/>
  <c r="B115" i="9"/>
  <c r="B115" i="1"/>
  <c r="A115" i="10"/>
  <c r="B115" i="8"/>
  <c r="B119" i="9"/>
  <c r="B119" i="8"/>
  <c r="A119" i="10"/>
  <c r="A119" i="8" s="1"/>
  <c r="B119" i="1"/>
  <c r="B123" i="8"/>
  <c r="B123" i="1"/>
  <c r="A123" i="10"/>
  <c r="B123" i="9"/>
  <c r="B127" i="1"/>
  <c r="B127" i="8"/>
  <c r="A127" i="10"/>
  <c r="A127" i="8" s="1"/>
  <c r="B127" i="9"/>
  <c r="B131" i="9"/>
  <c r="B131" i="1"/>
  <c r="A131" i="10"/>
  <c r="B131" i="8"/>
  <c r="B135" i="8"/>
  <c r="B135" i="9"/>
  <c r="A135" i="10"/>
  <c r="B135" i="1"/>
  <c r="B139" i="1"/>
  <c r="B139" i="8"/>
  <c r="A139" i="10"/>
  <c r="B139" i="9"/>
  <c r="B143" i="1"/>
  <c r="B143" i="8"/>
  <c r="A143" i="10"/>
  <c r="B143" i="9"/>
  <c r="A6" i="1" l="1"/>
  <c r="AB6" i="1" s="1"/>
  <c r="A6" i="8"/>
  <c r="A6" i="9"/>
  <c r="A5" i="1"/>
  <c r="AB5" i="1" s="1"/>
  <c r="A5" i="9"/>
  <c r="A5" i="8"/>
  <c r="A115" i="1"/>
  <c r="AB115" i="1" s="1"/>
  <c r="A115" i="8"/>
  <c r="A115" i="9"/>
  <c r="A87" i="1"/>
  <c r="AB87" i="1" s="1"/>
  <c r="A87" i="9"/>
  <c r="A43" i="1"/>
  <c r="AB43" i="1" s="1"/>
  <c r="A43" i="8"/>
  <c r="A43" i="9"/>
  <c r="A118" i="1"/>
  <c r="AB118" i="1" s="1"/>
  <c r="A118" i="8"/>
  <c r="A118" i="9"/>
  <c r="A117" i="1"/>
  <c r="AB117" i="1" s="1"/>
  <c r="A117" i="9"/>
  <c r="A117" i="8"/>
  <c r="A101" i="1"/>
  <c r="AB101" i="1" s="1"/>
  <c r="A101" i="9"/>
  <c r="A101" i="8"/>
  <c r="A61" i="9"/>
  <c r="A61" i="1"/>
  <c r="AB61" i="1" s="1"/>
  <c r="A61" i="8"/>
  <c r="A25" i="1"/>
  <c r="AB25" i="1" s="1"/>
  <c r="A25" i="8"/>
  <c r="A25" i="9"/>
  <c r="A116" i="1"/>
  <c r="AB116" i="1" s="1"/>
  <c r="A116" i="9"/>
  <c r="A88" i="8"/>
  <c r="A88" i="1"/>
  <c r="AB88" i="1" s="1"/>
  <c r="A88" i="9"/>
  <c r="A80" i="1"/>
  <c r="AB80" i="1" s="1"/>
  <c r="A80" i="8"/>
  <c r="A80" i="9"/>
  <c r="A32" i="1"/>
  <c r="AB32" i="1" s="1"/>
  <c r="A32" i="9"/>
  <c r="A44" i="1"/>
  <c r="AB44" i="1" s="1"/>
  <c r="A44" i="8"/>
  <c r="A24" i="1"/>
  <c r="AB24" i="1" s="1"/>
  <c r="A24" i="8"/>
  <c r="A24" i="9"/>
  <c r="A52" i="1"/>
  <c r="AB52" i="1" s="1"/>
  <c r="A52" i="9"/>
  <c r="A60" i="9"/>
  <c r="A60" i="1"/>
  <c r="AB60" i="1" s="1"/>
  <c r="A60" i="8"/>
  <c r="A12" i="8"/>
  <c r="A12" i="1"/>
  <c r="AB12" i="1" s="1"/>
  <c r="A12" i="9"/>
  <c r="A8" i="1"/>
  <c r="AB8" i="1" s="1"/>
  <c r="A8" i="9"/>
  <c r="A95" i="8"/>
  <c r="A95" i="1"/>
  <c r="AB95" i="1" s="1"/>
  <c r="A143" i="9"/>
  <c r="A143" i="1"/>
  <c r="AB143" i="1" s="1"/>
  <c r="A135" i="1"/>
  <c r="AB135" i="1" s="1"/>
  <c r="A135" i="9"/>
  <c r="A127" i="1"/>
  <c r="AB127" i="1" s="1"/>
  <c r="A127" i="9"/>
  <c r="A111" i="9"/>
  <c r="A111" i="1"/>
  <c r="AB111" i="1" s="1"/>
  <c r="A103" i="1"/>
  <c r="AB103" i="1" s="1"/>
  <c r="A103" i="9"/>
  <c r="A83" i="1"/>
  <c r="AB83" i="1" s="1"/>
  <c r="A83" i="9"/>
  <c r="A83" i="8"/>
  <c r="A75" i="1"/>
  <c r="AB75" i="1" s="1"/>
  <c r="A75" i="8"/>
  <c r="A75" i="9"/>
  <c r="A67" i="1"/>
  <c r="AB67" i="1" s="1"/>
  <c r="A67" i="9"/>
  <c r="A67" i="8"/>
  <c r="A63" i="9"/>
  <c r="A63" i="1"/>
  <c r="AB63" i="1" s="1"/>
  <c r="A55" i="9"/>
  <c r="A55" i="1"/>
  <c r="AB55" i="1" s="1"/>
  <c r="A47" i="1"/>
  <c r="AB47" i="1" s="1"/>
  <c r="A47" i="9"/>
  <c r="A35" i="1"/>
  <c r="AB35" i="1" s="1"/>
  <c r="A35" i="9"/>
  <c r="A35" i="8"/>
  <c r="A27" i="1"/>
  <c r="AB27" i="1" s="1"/>
  <c r="A27" i="8"/>
  <c r="A27" i="9"/>
  <c r="A15" i="1"/>
  <c r="AB15" i="1" s="1"/>
  <c r="A15" i="9"/>
  <c r="A11" i="1"/>
  <c r="AB11" i="1" s="1"/>
  <c r="A11" i="8"/>
  <c r="A11" i="9"/>
  <c r="A142" i="9"/>
  <c r="A142" i="1"/>
  <c r="AB142" i="1" s="1"/>
  <c r="A142" i="8"/>
  <c r="A134" i="1"/>
  <c r="AB134" i="1" s="1"/>
  <c r="A134" i="8"/>
  <c r="A134" i="9"/>
  <c r="A122" i="9"/>
  <c r="A122" i="1"/>
  <c r="AB122" i="1" s="1"/>
  <c r="A110" i="1"/>
  <c r="AB110" i="1" s="1"/>
  <c r="A110" i="9"/>
  <c r="A110" i="8"/>
  <c r="A106" i="9"/>
  <c r="A106" i="1"/>
  <c r="AB106" i="1" s="1"/>
  <c r="A98" i="1"/>
  <c r="AB98" i="1" s="1"/>
  <c r="A98" i="9"/>
  <c r="A86" i="1"/>
  <c r="AB86" i="1" s="1"/>
  <c r="A86" i="8"/>
  <c r="A86" i="9"/>
  <c r="A70" i="1"/>
  <c r="AB70" i="1" s="1"/>
  <c r="A70" i="9"/>
  <c r="A70" i="8"/>
  <c r="A66" i="1"/>
  <c r="AB66" i="1" s="1"/>
  <c r="A66" i="9"/>
  <c r="A50" i="1"/>
  <c r="AB50" i="1" s="1"/>
  <c r="A50" i="9"/>
  <c r="A38" i="9"/>
  <c r="A38" i="1"/>
  <c r="AB38" i="1" s="1"/>
  <c r="A38" i="8"/>
  <c r="A18" i="1"/>
  <c r="AB18" i="1" s="1"/>
  <c r="A18" i="9"/>
  <c r="A141" i="1"/>
  <c r="AB141" i="1" s="1"/>
  <c r="A141" i="9"/>
  <c r="A141" i="8"/>
  <c r="A129" i="1"/>
  <c r="AB129" i="1" s="1"/>
  <c r="A129" i="9"/>
  <c r="A112" i="1"/>
  <c r="AB112" i="1" s="1"/>
  <c r="A112" i="8"/>
  <c r="A112" i="9"/>
  <c r="A108" i="8"/>
  <c r="A108" i="1"/>
  <c r="AB108" i="1" s="1"/>
  <c r="A126" i="1"/>
  <c r="AB126" i="1" s="1"/>
  <c r="A126" i="9"/>
  <c r="A126" i="8"/>
  <c r="A82" i="1"/>
  <c r="AB82" i="1" s="1"/>
  <c r="A82" i="9"/>
  <c r="A62" i="1"/>
  <c r="AB62" i="1" s="1"/>
  <c r="A62" i="8"/>
  <c r="A62" i="9"/>
  <c r="A42" i="9"/>
  <c r="A42" i="1"/>
  <c r="AB42" i="1" s="1"/>
  <c r="A26" i="1"/>
  <c r="AB26" i="1" s="1"/>
  <c r="A26" i="9"/>
  <c r="A14" i="1"/>
  <c r="AB14" i="1" s="1"/>
  <c r="A14" i="8"/>
  <c r="A14" i="9"/>
  <c r="A121" i="1"/>
  <c r="AB121" i="1" s="1"/>
  <c r="A121" i="9"/>
  <c r="A97" i="9"/>
  <c r="A97" i="1"/>
  <c r="AB97" i="1" s="1"/>
  <c r="A85" i="1"/>
  <c r="AB85" i="1" s="1"/>
  <c r="A85" i="8"/>
  <c r="A85" i="9"/>
  <c r="A69" i="1"/>
  <c r="AB69" i="1" s="1"/>
  <c r="A69" i="9"/>
  <c r="A69" i="8"/>
  <c r="A49" i="1"/>
  <c r="AB49" i="1" s="1"/>
  <c r="A49" i="8"/>
  <c r="A45" i="9"/>
  <c r="A45" i="8"/>
  <c r="A45" i="1"/>
  <c r="AB45" i="1" s="1"/>
  <c r="A21" i="1"/>
  <c r="AB21" i="1" s="1"/>
  <c r="A21" i="9"/>
  <c r="A21" i="8"/>
  <c r="A9" i="1"/>
  <c r="AB9" i="1" s="1"/>
  <c r="A9" i="8"/>
  <c r="A9" i="9"/>
  <c r="A136" i="8"/>
  <c r="A136" i="1"/>
  <c r="AB136" i="1" s="1"/>
  <c r="A104" i="1"/>
  <c r="AB104" i="1" s="1"/>
  <c r="A104" i="9"/>
  <c r="A104" i="8"/>
  <c r="A96" i="1"/>
  <c r="AB96" i="1" s="1"/>
  <c r="A96" i="9"/>
  <c r="A84" i="1"/>
  <c r="AB84" i="1" s="1"/>
  <c r="A84" i="9"/>
  <c r="A84" i="8"/>
  <c r="A64" i="9"/>
  <c r="A64" i="1"/>
  <c r="AB64" i="1" s="1"/>
  <c r="A64" i="8"/>
  <c r="A48" i="1"/>
  <c r="AB48" i="1" s="1"/>
  <c r="A48" i="8"/>
  <c r="A48" i="9"/>
  <c r="A16" i="1"/>
  <c r="AB16" i="1" s="1"/>
  <c r="A16" i="8"/>
  <c r="A16" i="9"/>
  <c r="A72" i="1"/>
  <c r="AB72" i="1" s="1"/>
  <c r="A72" i="9"/>
  <c r="A56" i="1"/>
  <c r="AB56" i="1" s="1"/>
  <c r="A56" i="8"/>
  <c r="A56" i="9"/>
  <c r="A68" i="1"/>
  <c r="AB68" i="1" s="1"/>
  <c r="A68" i="8"/>
  <c r="A68" i="9"/>
  <c r="A20" i="9"/>
  <c r="A20" i="1"/>
  <c r="AB20" i="1" s="1"/>
  <c r="A20" i="8"/>
  <c r="A76" i="1"/>
  <c r="AB76" i="1" s="1"/>
  <c r="A76" i="8"/>
  <c r="A76" i="9"/>
  <c r="A40" i="1"/>
  <c r="AB40" i="1" s="1"/>
  <c r="A40" i="9"/>
  <c r="A40" i="8"/>
  <c r="A36" i="8"/>
  <c r="A36" i="9"/>
  <c r="A36" i="1"/>
  <c r="AB36" i="1" s="1"/>
  <c r="A135" i="8"/>
  <c r="A103" i="8"/>
  <c r="A98" i="8"/>
  <c r="A66" i="8"/>
  <c r="A96" i="8"/>
  <c r="A8" i="8"/>
  <c r="A87" i="8"/>
  <c r="A55" i="8"/>
  <c r="A82" i="8"/>
  <c r="A50" i="8"/>
  <c r="A18" i="8"/>
  <c r="A121" i="8"/>
  <c r="A49" i="9"/>
  <c r="A44" i="9"/>
  <c r="A52" i="8"/>
  <c r="A139" i="1"/>
  <c r="AB139" i="1" s="1"/>
  <c r="A139" i="8"/>
  <c r="A139" i="9"/>
  <c r="A131" i="1"/>
  <c r="AB131" i="1" s="1"/>
  <c r="A131" i="9"/>
  <c r="A131" i="8"/>
  <c r="A123" i="1"/>
  <c r="AB123" i="1" s="1"/>
  <c r="A123" i="9"/>
  <c r="A123" i="8"/>
  <c r="A119" i="1"/>
  <c r="AB119" i="1" s="1"/>
  <c r="A119" i="9"/>
  <c r="A107" i="1"/>
  <c r="AB107" i="1" s="1"/>
  <c r="A107" i="9"/>
  <c r="A107" i="8"/>
  <c r="A99" i="1"/>
  <c r="AB99" i="1" s="1"/>
  <c r="A99" i="9"/>
  <c r="A99" i="8"/>
  <c r="A91" i="8"/>
  <c r="A91" i="1"/>
  <c r="AB91" i="1" s="1"/>
  <c r="A91" i="9"/>
  <c r="A79" i="1"/>
  <c r="AB79" i="1" s="1"/>
  <c r="A79" i="9"/>
  <c r="A71" i="1"/>
  <c r="AB71" i="1" s="1"/>
  <c r="A71" i="9"/>
  <c r="A59" i="1"/>
  <c r="AB59" i="1" s="1"/>
  <c r="A59" i="8"/>
  <c r="A59" i="9"/>
  <c r="A51" i="1"/>
  <c r="AB51" i="1" s="1"/>
  <c r="A51" i="9"/>
  <c r="A51" i="8"/>
  <c r="A39" i="9"/>
  <c r="A39" i="1"/>
  <c r="AB39" i="1" s="1"/>
  <c r="A31" i="9"/>
  <c r="A31" i="1"/>
  <c r="AB31" i="1" s="1"/>
  <c r="A23" i="1"/>
  <c r="AB23" i="1" s="1"/>
  <c r="A23" i="9"/>
  <c r="A19" i="1"/>
  <c r="AB19" i="1" s="1"/>
  <c r="A19" i="9"/>
  <c r="A19" i="8"/>
  <c r="A7" i="1"/>
  <c r="AB7" i="1" s="1"/>
  <c r="A7" i="9"/>
  <c r="A138" i="1"/>
  <c r="AB138" i="1" s="1"/>
  <c r="A138" i="9"/>
  <c r="A130" i="1"/>
  <c r="AB130" i="1" s="1"/>
  <c r="A130" i="9"/>
  <c r="A114" i="1"/>
  <c r="AB114" i="1" s="1"/>
  <c r="A114" i="9"/>
  <c r="A102" i="1"/>
  <c r="AB102" i="1" s="1"/>
  <c r="A102" i="8"/>
  <c r="A102" i="9"/>
  <c r="A94" i="1"/>
  <c r="AB94" i="1" s="1"/>
  <c r="A94" i="9"/>
  <c r="A94" i="8"/>
  <c r="A78" i="1"/>
  <c r="AB78" i="1" s="1"/>
  <c r="A78" i="9"/>
  <c r="A78" i="8"/>
  <c r="A58" i="1"/>
  <c r="AB58" i="1" s="1"/>
  <c r="A58" i="9"/>
  <c r="A46" i="1"/>
  <c r="AB46" i="1" s="1"/>
  <c r="A46" i="8"/>
  <c r="A46" i="9"/>
  <c r="A30" i="1"/>
  <c r="AB30" i="1" s="1"/>
  <c r="A30" i="8"/>
  <c r="A30" i="9"/>
  <c r="A10" i="9"/>
  <c r="A10" i="1"/>
  <c r="AB10" i="1" s="1"/>
  <c r="A133" i="1"/>
  <c r="AB133" i="1" s="1"/>
  <c r="A133" i="9"/>
  <c r="A133" i="8"/>
  <c r="A125" i="1"/>
  <c r="AB125" i="1" s="1"/>
  <c r="A125" i="8"/>
  <c r="A125" i="9"/>
  <c r="A109" i="1"/>
  <c r="AB109" i="1" s="1"/>
  <c r="A109" i="8"/>
  <c r="A109" i="9"/>
  <c r="A105" i="1"/>
  <c r="AB105" i="1" s="1"/>
  <c r="A105" i="9"/>
  <c r="A93" i="1"/>
  <c r="AB93" i="1" s="1"/>
  <c r="A93" i="9"/>
  <c r="A93" i="8"/>
  <c r="A81" i="1"/>
  <c r="AB81" i="1" s="1"/>
  <c r="A81" i="9"/>
  <c r="A77" i="1"/>
  <c r="AB77" i="1" s="1"/>
  <c r="A77" i="9"/>
  <c r="A77" i="8"/>
  <c r="A65" i="1"/>
  <c r="AB65" i="1" s="1"/>
  <c r="A65" i="9"/>
  <c r="A53" i="9"/>
  <c r="A53" i="1"/>
  <c r="AB53" i="1" s="1"/>
  <c r="A53" i="8"/>
  <c r="A41" i="1"/>
  <c r="AB41" i="1" s="1"/>
  <c r="A41" i="8"/>
  <c r="A41" i="9"/>
  <c r="A33" i="8"/>
  <c r="A33" i="1"/>
  <c r="AB33" i="1" s="1"/>
  <c r="A29" i="9"/>
  <c r="A29" i="8"/>
  <c r="A29" i="1"/>
  <c r="AB29" i="1" s="1"/>
  <c r="A17" i="1"/>
  <c r="AB17" i="1" s="1"/>
  <c r="A17" i="8"/>
  <c r="A13" i="9"/>
  <c r="A13" i="1"/>
  <c r="AB13" i="1" s="1"/>
  <c r="A13" i="8"/>
  <c r="A140" i="1"/>
  <c r="AB140" i="1" s="1"/>
  <c r="A140" i="8"/>
  <c r="A140" i="9"/>
  <c r="A132" i="1"/>
  <c r="AB132" i="1" s="1"/>
  <c r="A132" i="9"/>
  <c r="A132" i="8"/>
  <c r="A128" i="1"/>
  <c r="AB128" i="1" s="1"/>
  <c r="A128" i="8"/>
  <c r="A124" i="1"/>
  <c r="AB124" i="1" s="1"/>
  <c r="A124" i="9"/>
  <c r="A124" i="8"/>
  <c r="A120" i="8"/>
  <c r="A120" i="1"/>
  <c r="AB120" i="1" s="1"/>
  <c r="A120" i="9"/>
  <c r="A100" i="1"/>
  <c r="AB100" i="1" s="1"/>
  <c r="A100" i="8"/>
  <c r="A100" i="9"/>
  <c r="A92" i="9"/>
  <c r="A92" i="1"/>
  <c r="AB92" i="1" s="1"/>
  <c r="A92" i="8"/>
  <c r="A90" i="1"/>
  <c r="AB90" i="1" s="1"/>
  <c r="A90" i="9"/>
  <c r="A74" i="1"/>
  <c r="AB74" i="1" s="1"/>
  <c r="A74" i="9"/>
  <c r="A54" i="1"/>
  <c r="AB54" i="1" s="1"/>
  <c r="A54" i="9"/>
  <c r="A54" i="8"/>
  <c r="A34" i="1"/>
  <c r="AB34" i="1" s="1"/>
  <c r="A34" i="9"/>
  <c r="A22" i="1"/>
  <c r="AB22" i="1" s="1"/>
  <c r="A22" i="9"/>
  <c r="A22" i="8"/>
  <c r="A137" i="1"/>
  <c r="AB137" i="1" s="1"/>
  <c r="A137" i="9"/>
  <c r="A113" i="1"/>
  <c r="AB113" i="1" s="1"/>
  <c r="A113" i="9"/>
  <c r="A89" i="1"/>
  <c r="AB89" i="1" s="1"/>
  <c r="A89" i="9"/>
  <c r="A73" i="1"/>
  <c r="AB73" i="1" s="1"/>
  <c r="A73" i="9"/>
  <c r="A57" i="8"/>
  <c r="A57" i="1"/>
  <c r="AB57" i="1" s="1"/>
  <c r="A57" i="9"/>
  <c r="A37" i="1"/>
  <c r="AB37" i="1" s="1"/>
  <c r="A37" i="9"/>
  <c r="A37" i="8"/>
  <c r="A28" i="1"/>
  <c r="AB28" i="1" s="1"/>
  <c r="A28" i="9"/>
  <c r="A28" i="8"/>
  <c r="A143" i="8"/>
  <c r="A111" i="8"/>
  <c r="A79" i="8"/>
  <c r="A47" i="8"/>
  <c r="A15" i="8"/>
  <c r="A138" i="8"/>
  <c r="A106" i="8"/>
  <c r="A74" i="8"/>
  <c r="A42" i="8"/>
  <c r="A10" i="8"/>
  <c r="A113" i="8"/>
  <c r="A81" i="8"/>
  <c r="A33" i="9"/>
  <c r="A116" i="8"/>
  <c r="A32" i="8"/>
  <c r="AB144" i="1" l="1"/>
  <c r="AC144" i="1" s="1"/>
  <c r="AC98" i="1" l="1"/>
  <c r="AC30" i="1"/>
  <c r="AC7" i="1"/>
  <c r="AC108" i="1"/>
  <c r="AC116" i="1"/>
  <c r="AC100" i="1"/>
  <c r="AC8" i="1"/>
  <c r="AC65" i="1"/>
  <c r="AC54" i="1"/>
  <c r="AC84" i="1"/>
  <c r="AC75" i="1"/>
  <c r="AC31" i="1"/>
  <c r="AC73" i="1"/>
  <c r="AC104" i="1"/>
  <c r="AC81" i="1"/>
  <c r="AC80" i="1"/>
  <c r="AC68" i="1"/>
  <c r="AC77" i="1"/>
  <c r="AC32" i="1"/>
  <c r="AC35" i="1"/>
  <c r="AC66" i="1"/>
  <c r="AC82" i="1"/>
  <c r="AC64" i="1"/>
  <c r="AC138" i="1"/>
  <c r="AC10" i="1"/>
  <c r="AC29" i="1"/>
  <c r="AC92" i="1"/>
  <c r="AC28" i="1"/>
  <c r="AC102" i="1"/>
  <c r="AC137" i="1"/>
  <c r="AC67" i="1"/>
  <c r="AC76" i="1"/>
  <c r="AC22" i="1"/>
  <c r="AC12" i="1"/>
  <c r="AC141" i="1"/>
  <c r="AC20" i="1"/>
  <c r="AC23" i="1"/>
  <c r="AC33" i="1"/>
  <c r="AC120" i="1"/>
  <c r="AC58" i="1"/>
  <c r="AC134" i="1"/>
  <c r="AC40" i="1"/>
  <c r="AC115" i="1"/>
  <c r="AC129" i="1"/>
  <c r="AC125" i="1"/>
  <c r="AC107" i="1"/>
  <c r="AC27" i="1"/>
  <c r="AC83" i="1"/>
  <c r="AC123" i="1"/>
  <c r="AC46" i="1"/>
  <c r="AC17" i="1"/>
  <c r="AC117" i="1"/>
  <c r="AC53" i="1"/>
  <c r="AC122" i="1"/>
  <c r="AC51" i="1"/>
  <c r="AC24" i="1"/>
  <c r="AC11" i="1"/>
  <c r="AC121" i="1"/>
  <c r="AC72" i="1"/>
  <c r="AC114" i="1"/>
  <c r="AC13" i="1"/>
  <c r="AC74" i="1"/>
  <c r="AC105" i="1"/>
  <c r="AC101" i="1"/>
  <c r="AC139" i="1"/>
  <c r="AC43" i="1"/>
  <c r="AC126" i="1"/>
  <c r="AC118" i="1"/>
  <c r="AC143" i="1"/>
  <c r="AC142" i="1"/>
  <c r="AC112" i="1"/>
  <c r="AC85" i="1"/>
  <c r="AC119" i="1"/>
  <c r="AC78" i="1"/>
  <c r="AC93" i="1"/>
  <c r="AC128" i="1"/>
  <c r="AC113" i="1"/>
  <c r="AC39" i="1"/>
  <c r="AC124" i="1"/>
  <c r="AC88" i="1"/>
  <c r="AC18" i="1"/>
  <c r="AC19" i="1"/>
  <c r="AC25" i="1"/>
  <c r="AC55" i="1"/>
  <c r="AC14" i="1"/>
  <c r="AC91" i="1"/>
  <c r="AC133" i="1"/>
  <c r="AC37" i="1"/>
  <c r="AC97" i="1"/>
  <c r="AC60" i="1"/>
  <c r="AC42" i="1"/>
  <c r="AC103" i="1"/>
  <c r="AC70" i="1"/>
  <c r="AC71" i="1"/>
  <c r="AC9" i="1"/>
  <c r="AC21" i="1"/>
  <c r="AC95" i="1"/>
  <c r="AC45" i="1"/>
  <c r="AC63" i="1"/>
  <c r="AC132" i="1"/>
  <c r="AC56" i="1"/>
  <c r="AC127" i="1"/>
  <c r="AC36" i="1"/>
  <c r="AC57" i="1"/>
  <c r="AC111" i="1"/>
  <c r="AC50" i="1"/>
  <c r="AC136" i="1"/>
  <c r="AC90" i="1"/>
  <c r="AC79" i="1"/>
  <c r="AC135" i="1"/>
  <c r="AC38" i="1"/>
  <c r="AC16" i="1"/>
  <c r="AC99" i="1"/>
  <c r="AC94" i="1"/>
  <c r="AC41" i="1"/>
  <c r="AC34" i="1"/>
  <c r="AC131" i="1"/>
  <c r="AC106" i="1"/>
  <c r="AC59" i="1"/>
  <c r="AC44" i="1"/>
  <c r="AC15" i="1"/>
  <c r="AC62" i="1"/>
  <c r="AC96" i="1"/>
  <c r="AC89" i="1"/>
  <c r="AC5" i="1"/>
  <c r="AC130" i="1"/>
  <c r="AC87" i="1"/>
  <c r="AC26" i="1"/>
  <c r="AC6" i="1"/>
  <c r="AC47" i="1"/>
  <c r="AC86" i="1"/>
  <c r="AC49" i="1"/>
  <c r="AC48" i="1"/>
  <c r="AC140" i="1"/>
  <c r="AC52" i="1"/>
  <c r="AC69" i="1"/>
  <c r="AC4" i="1"/>
  <c r="AC61" i="1"/>
  <c r="AC110" i="1"/>
  <c r="AC109" i="1"/>
</calcChain>
</file>

<file path=xl/sharedStrings.xml><?xml version="1.0" encoding="utf-8"?>
<sst xmlns="http://schemas.openxmlformats.org/spreadsheetml/2006/main" count="3066" uniqueCount="2765">
  <si>
    <t xml:space="preserve"> Nutrition</t>
  </si>
  <si>
    <t>APA</t>
  </si>
  <si>
    <t>Equilibre</t>
  </si>
  <si>
    <t xml:space="preserve"> Mémoire</t>
  </si>
  <si>
    <t xml:space="preserve"> Sommeil </t>
  </si>
  <si>
    <t>Bien Etre et estime de soi</t>
  </si>
  <si>
    <t>Sécurité Routière</t>
  </si>
  <si>
    <t xml:space="preserve"> Accès aux Droits</t>
  </si>
  <si>
    <t xml:space="preserve"> Bienvenue à la Retraite</t>
  </si>
  <si>
    <t>Aide aux Aidants</t>
  </si>
  <si>
    <t>Commune</t>
  </si>
  <si>
    <t>Total Actions</t>
  </si>
  <si>
    <t>Pourcentage Actions</t>
  </si>
  <si>
    <t>Pourcentage Retraités à risque de fragilité Interrégimes 55-79 ans</t>
  </si>
  <si>
    <t>Nombre 
Retraités à risque de fragilité Interrégimes 55-79 ans</t>
  </si>
  <si>
    <t>Habitat et cadre de vie</t>
  </si>
  <si>
    <t>Sécurité Domestique</t>
  </si>
  <si>
    <t xml:space="preserve">Santé Globale et  Bien Vieillir </t>
  </si>
  <si>
    <t>Actions collectives de prévention</t>
  </si>
  <si>
    <t>Actions collectives de lien social</t>
  </si>
  <si>
    <t>Cuisine</t>
  </si>
  <si>
    <t>Culture</t>
  </si>
  <si>
    <t>Lutte contre l'isolement</t>
  </si>
  <si>
    <t>Activités ludiques</t>
  </si>
  <si>
    <t>transport Mobilité</t>
  </si>
  <si>
    <t>Transmission de savoirs et de mémoire</t>
  </si>
  <si>
    <t>Vacances</t>
  </si>
  <si>
    <t>Actions collectives aide aux Aidants</t>
  </si>
  <si>
    <t xml:space="preserve"> Nouvelles technologies et Numérique</t>
  </si>
  <si>
    <t>Total Actions coll de prévention</t>
  </si>
  <si>
    <t>https://www.observatoires-fragilites-grand-sud.fr/#c=indicator&amp;f=a5579&amp;i=diag_ir_com.fragiles_ir&amp;s=2019&amp;t=A01&amp;view=map69</t>
  </si>
  <si>
    <t>Actions collectives de prévention (mettre le nombre d'actions)</t>
  </si>
  <si>
    <t>Actions collectives de lien social (mettre le nombre d'actions)</t>
  </si>
  <si>
    <t>Total Actions coll de lien social</t>
  </si>
  <si>
    <t>thématiques prioritaires (mettre croix ou code couleur)</t>
  </si>
  <si>
    <t>Communes prioritaires (croix ou code couleur)</t>
  </si>
  <si>
    <t>CONVENTION CARSAT AUVERGNE</t>
  </si>
  <si>
    <t xml:space="preserve">OBJECTIF 1 </t>
  </si>
  <si>
    <t>ANALYSE TERRITORIALE POUR CIBLAGE COMMUNES PRIORITAIRES</t>
  </si>
  <si>
    <t>Etape 1</t>
  </si>
  <si>
    <t>allez dans l'onglet 2019</t>
  </si>
  <si>
    <t>Etape 2</t>
  </si>
  <si>
    <t>allez dans l'onglet 2020</t>
  </si>
  <si>
    <t>la liste des communes est reprise automatiquement et ne doit pas être modifiée</t>
  </si>
  <si>
    <t>renseignez le nombre d'actions 2020 connues par commune et thématique</t>
  </si>
  <si>
    <t xml:space="preserve">Etape 3 </t>
  </si>
  <si>
    <t>allez dans l'onglet 1er Semestre 2021</t>
  </si>
  <si>
    <t>Etape 4</t>
  </si>
  <si>
    <t>allez dans l'onglet SYNTHESE</t>
  </si>
  <si>
    <t>la somme des actions 2019-2020-2021 est automatique</t>
  </si>
  <si>
    <t>Etape 5</t>
  </si>
  <si>
    <t>le pourcentage d'actions par commune est automatique</t>
  </si>
  <si>
    <t xml:space="preserve">NOTICE </t>
  </si>
  <si>
    <t>Etape 6</t>
  </si>
  <si>
    <t>Etape 7</t>
  </si>
  <si>
    <t>renseignez le nombre d'actions 1er semestre 2021 connues par commune et thématique</t>
  </si>
  <si>
    <t>choisissez avec la Carsat la commune à couvrir prioritairement avec une action</t>
  </si>
  <si>
    <t>contactez la commune ciblée pour mise en œuvre d'une action prévention seniors avec appui Carsat pour communication</t>
  </si>
  <si>
    <t>Etape 8</t>
  </si>
  <si>
    <t>Etape 9</t>
  </si>
  <si>
    <t>Code géographique</t>
  </si>
  <si>
    <t>03001</t>
  </si>
  <si>
    <t>Abrest</t>
  </si>
  <si>
    <t>03002</t>
  </si>
  <si>
    <t>Agonges</t>
  </si>
  <si>
    <t>03003</t>
  </si>
  <si>
    <t>Ainay-le-Château</t>
  </si>
  <si>
    <t>03004</t>
  </si>
  <si>
    <t>Andelaroche</t>
  </si>
  <si>
    <t>03005</t>
  </si>
  <si>
    <t>Archignat</t>
  </si>
  <si>
    <t>03006</t>
  </si>
  <si>
    <t>Arfeuilles</t>
  </si>
  <si>
    <t>03007</t>
  </si>
  <si>
    <t>Arpheuilles-Saint-Priest</t>
  </si>
  <si>
    <t>03008</t>
  </si>
  <si>
    <t>Arronnes</t>
  </si>
  <si>
    <t>03009</t>
  </si>
  <si>
    <t>Aubigny</t>
  </si>
  <si>
    <t>03010</t>
  </si>
  <si>
    <t>Audes</t>
  </si>
  <si>
    <t>03011</t>
  </si>
  <si>
    <t>Aurouër</t>
  </si>
  <si>
    <t>03012</t>
  </si>
  <si>
    <t>Autry-Issards</t>
  </si>
  <si>
    <t>03013</t>
  </si>
  <si>
    <t>Avermes</t>
  </si>
  <si>
    <t>03014</t>
  </si>
  <si>
    <t>Avrilly</t>
  </si>
  <si>
    <t>03015</t>
  </si>
  <si>
    <t>Bagneux</t>
  </si>
  <si>
    <t>03016</t>
  </si>
  <si>
    <t>Barberier</t>
  </si>
  <si>
    <t>03017</t>
  </si>
  <si>
    <t>Barrais-Bussolles</t>
  </si>
  <si>
    <t>03018</t>
  </si>
  <si>
    <t>Bayet</t>
  </si>
  <si>
    <t>03019</t>
  </si>
  <si>
    <t>Beaulon</t>
  </si>
  <si>
    <t>03020</t>
  </si>
  <si>
    <t>Beaune-d'Allier</t>
  </si>
  <si>
    <t>03021</t>
  </si>
  <si>
    <t>Bègues</t>
  </si>
  <si>
    <t>03022</t>
  </si>
  <si>
    <t>Bellenaves</t>
  </si>
  <si>
    <t>03023</t>
  </si>
  <si>
    <t>Bellerive-sur-Allier</t>
  </si>
  <si>
    <t>03024</t>
  </si>
  <si>
    <t>Bert</t>
  </si>
  <si>
    <t>03025</t>
  </si>
  <si>
    <t>Bessay-sur-Allier</t>
  </si>
  <si>
    <t>03026</t>
  </si>
  <si>
    <t>Besson</t>
  </si>
  <si>
    <t>03027</t>
  </si>
  <si>
    <t>Bézenet</t>
  </si>
  <si>
    <t>03028</t>
  </si>
  <si>
    <t>Billezois</t>
  </si>
  <si>
    <t>03029</t>
  </si>
  <si>
    <t>Billy</t>
  </si>
  <si>
    <t>03030</t>
  </si>
  <si>
    <t>Biozat</t>
  </si>
  <si>
    <t>03031</t>
  </si>
  <si>
    <t>Bizeneuille</t>
  </si>
  <si>
    <t>03032</t>
  </si>
  <si>
    <t>Blomard</t>
  </si>
  <si>
    <t>03033</t>
  </si>
  <si>
    <t>Bost</t>
  </si>
  <si>
    <t>03034</t>
  </si>
  <si>
    <t>Boucé</t>
  </si>
  <si>
    <t>03035</t>
  </si>
  <si>
    <t>Le Bouchaud</t>
  </si>
  <si>
    <t>03036</t>
  </si>
  <si>
    <t>Bourbon-l'Archambault</t>
  </si>
  <si>
    <t>03037</t>
  </si>
  <si>
    <t>Braize</t>
  </si>
  <si>
    <t>03038</t>
  </si>
  <si>
    <t>Bransat</t>
  </si>
  <si>
    <t>03039</t>
  </si>
  <si>
    <t>Bresnay</t>
  </si>
  <si>
    <t>03040</t>
  </si>
  <si>
    <t>Bressolles</t>
  </si>
  <si>
    <t>03041</t>
  </si>
  <si>
    <t>Le Brethon</t>
  </si>
  <si>
    <t>03042</t>
  </si>
  <si>
    <t>Le Breuil</t>
  </si>
  <si>
    <t>03043</t>
  </si>
  <si>
    <t>Broût-Vernet</t>
  </si>
  <si>
    <t>03044</t>
  </si>
  <si>
    <t>Brugheas</t>
  </si>
  <si>
    <t>03045</t>
  </si>
  <si>
    <t>Busset</t>
  </si>
  <si>
    <t>03046</t>
  </si>
  <si>
    <t>Buxières-les-Mines</t>
  </si>
  <si>
    <t>03047</t>
  </si>
  <si>
    <t>La Celle</t>
  </si>
  <si>
    <t>03048</t>
  </si>
  <si>
    <t>Cérilly</t>
  </si>
  <si>
    <t>03049</t>
  </si>
  <si>
    <t>Cesset</t>
  </si>
  <si>
    <t>03050</t>
  </si>
  <si>
    <t>La Chabanne</t>
  </si>
  <si>
    <t>03051</t>
  </si>
  <si>
    <t>Chambérat</t>
  </si>
  <si>
    <t>03052</t>
  </si>
  <si>
    <t>Chamblet</t>
  </si>
  <si>
    <t>03053</t>
  </si>
  <si>
    <t>Chantelle</t>
  </si>
  <si>
    <t>03054</t>
  </si>
  <si>
    <t>Chapeau</t>
  </si>
  <si>
    <t>03055</t>
  </si>
  <si>
    <t>La Chapelaude</t>
  </si>
  <si>
    <t>03056</t>
  </si>
  <si>
    <t>La Chapelle</t>
  </si>
  <si>
    <t>03057</t>
  </si>
  <si>
    <t>La Chapelle-aux-Chasses</t>
  </si>
  <si>
    <t>03058</t>
  </si>
  <si>
    <t>Chappes</t>
  </si>
  <si>
    <t>03059</t>
  </si>
  <si>
    <t>Chareil-Cintrat</t>
  </si>
  <si>
    <t>03060</t>
  </si>
  <si>
    <t>Charmeil</t>
  </si>
  <si>
    <t>03061</t>
  </si>
  <si>
    <t>Charmes</t>
  </si>
  <si>
    <t>03062</t>
  </si>
  <si>
    <t>Charroux</t>
  </si>
  <si>
    <t>03063</t>
  </si>
  <si>
    <t>Chassenard</t>
  </si>
  <si>
    <t>03064</t>
  </si>
  <si>
    <t>Château-sur-Allier</t>
  </si>
  <si>
    <t>03065</t>
  </si>
  <si>
    <t>Châtel-de-Neuvre</t>
  </si>
  <si>
    <t>03066</t>
  </si>
  <si>
    <t>Châtel-Montagne</t>
  </si>
  <si>
    <t>03067</t>
  </si>
  <si>
    <t>Châtelperron</t>
  </si>
  <si>
    <t>03068</t>
  </si>
  <si>
    <t>Châtelus</t>
  </si>
  <si>
    <t>03069</t>
  </si>
  <si>
    <t>Châtillon</t>
  </si>
  <si>
    <t>03070</t>
  </si>
  <si>
    <t>Chavenon</t>
  </si>
  <si>
    <t>03071</t>
  </si>
  <si>
    <t>Chavroches</t>
  </si>
  <si>
    <t>03072</t>
  </si>
  <si>
    <t>Chazemais</t>
  </si>
  <si>
    <t>03073</t>
  </si>
  <si>
    <t>Chemilly</t>
  </si>
  <si>
    <t>03074</t>
  </si>
  <si>
    <t>Chevagnes</t>
  </si>
  <si>
    <t>03075</t>
  </si>
  <si>
    <t>Chezelle</t>
  </si>
  <si>
    <t>03076</t>
  </si>
  <si>
    <t>Chézy</t>
  </si>
  <si>
    <t>03077</t>
  </si>
  <si>
    <t>Chirat-l'Église</t>
  </si>
  <si>
    <t>03078</t>
  </si>
  <si>
    <t>Chouvigny</t>
  </si>
  <si>
    <t>03079</t>
  </si>
  <si>
    <t>Cindré</t>
  </si>
  <si>
    <t>03080</t>
  </si>
  <si>
    <t>Cognat-Lyonne</t>
  </si>
  <si>
    <t>03081</t>
  </si>
  <si>
    <t>Colombier</t>
  </si>
  <si>
    <t>03082</t>
  </si>
  <si>
    <t>Commentry</t>
  </si>
  <si>
    <t>03083</t>
  </si>
  <si>
    <t>Contigny</t>
  </si>
  <si>
    <t>03084</t>
  </si>
  <si>
    <t>Cosne-d'Allier</t>
  </si>
  <si>
    <t>03085</t>
  </si>
  <si>
    <t>Coulandon</t>
  </si>
  <si>
    <t>03086</t>
  </si>
  <si>
    <t>Coulanges</t>
  </si>
  <si>
    <t>03087</t>
  </si>
  <si>
    <t>Couleuvre</t>
  </si>
  <si>
    <t>03088</t>
  </si>
  <si>
    <t>Courçais</t>
  </si>
  <si>
    <t>03089</t>
  </si>
  <si>
    <t>Coutansouze</t>
  </si>
  <si>
    <t>03090</t>
  </si>
  <si>
    <t>Couzon</t>
  </si>
  <si>
    <t>03091</t>
  </si>
  <si>
    <t>Créchy</t>
  </si>
  <si>
    <t>03092</t>
  </si>
  <si>
    <t>Cressanges</t>
  </si>
  <si>
    <t>03093</t>
  </si>
  <si>
    <t>Creuzier-le-Neuf</t>
  </si>
  <si>
    <t>03094</t>
  </si>
  <si>
    <t>Creuzier-le-Vieux</t>
  </si>
  <si>
    <t>03095</t>
  </si>
  <si>
    <t>Cusset</t>
  </si>
  <si>
    <t>03096</t>
  </si>
  <si>
    <t>Deneuille-lès-Chantelle</t>
  </si>
  <si>
    <t>03097</t>
  </si>
  <si>
    <t>Deneuille-les-Mines</t>
  </si>
  <si>
    <t>03098</t>
  </si>
  <si>
    <t>Désertines</t>
  </si>
  <si>
    <t>03099</t>
  </si>
  <si>
    <t>Deux-Chaises</t>
  </si>
  <si>
    <t>03100</t>
  </si>
  <si>
    <t>Diou</t>
  </si>
  <si>
    <t>03101</t>
  </si>
  <si>
    <t>Domérat</t>
  </si>
  <si>
    <t>03102</t>
  </si>
  <si>
    <t>Dompierre-sur-Besbre</t>
  </si>
  <si>
    <t>03103</t>
  </si>
  <si>
    <t>Le Donjon</t>
  </si>
  <si>
    <t>03104</t>
  </si>
  <si>
    <t>Doyet</t>
  </si>
  <si>
    <t>03105</t>
  </si>
  <si>
    <t>Droiturier</t>
  </si>
  <si>
    <t>03106</t>
  </si>
  <si>
    <t>Durdat-Larequille</t>
  </si>
  <si>
    <t>03107</t>
  </si>
  <si>
    <t>Ébreuil</t>
  </si>
  <si>
    <t>03108</t>
  </si>
  <si>
    <t>Échassières</t>
  </si>
  <si>
    <t>03109</t>
  </si>
  <si>
    <t>Escurolles</t>
  </si>
  <si>
    <t>03110</t>
  </si>
  <si>
    <t>Espinasse-Vozelle</t>
  </si>
  <si>
    <t>03111</t>
  </si>
  <si>
    <t>Estivareilles</t>
  </si>
  <si>
    <t>03112</t>
  </si>
  <si>
    <t>Étroussat</t>
  </si>
  <si>
    <t>03113</t>
  </si>
  <si>
    <t>Ferrières-sur-Sichon</t>
  </si>
  <si>
    <t>03114</t>
  </si>
  <si>
    <t>La Ferté-Hauterive</t>
  </si>
  <si>
    <t>03115</t>
  </si>
  <si>
    <t>Fleuriel</t>
  </si>
  <si>
    <t>03116</t>
  </si>
  <si>
    <t>Fourilles</t>
  </si>
  <si>
    <t>03117</t>
  </si>
  <si>
    <t>Franchesse</t>
  </si>
  <si>
    <t>03118</t>
  </si>
  <si>
    <t>Gannat</t>
  </si>
  <si>
    <t>03119</t>
  </si>
  <si>
    <t>Gannay-sur-Loire</t>
  </si>
  <si>
    <t>03120</t>
  </si>
  <si>
    <t>Garnat-sur-Engièvre</t>
  </si>
  <si>
    <t>03121</t>
  </si>
  <si>
    <t>Gennetines</t>
  </si>
  <si>
    <t>03122</t>
  </si>
  <si>
    <t>Gipcy</t>
  </si>
  <si>
    <t>03124</t>
  </si>
  <si>
    <t>Gouise</t>
  </si>
  <si>
    <t>03125</t>
  </si>
  <si>
    <t>La Guillermie</t>
  </si>
  <si>
    <t>03126</t>
  </si>
  <si>
    <t>Hauterive</t>
  </si>
  <si>
    <t>03127</t>
  </si>
  <si>
    <t>Hérisson</t>
  </si>
  <si>
    <t>03128</t>
  </si>
  <si>
    <t>Huriel</t>
  </si>
  <si>
    <t>03129</t>
  </si>
  <si>
    <t>Hyds</t>
  </si>
  <si>
    <t>03130</t>
  </si>
  <si>
    <t>Isle-et-Bardais</t>
  </si>
  <si>
    <t>03131</t>
  </si>
  <si>
    <t>Isserpent</t>
  </si>
  <si>
    <t>03132</t>
  </si>
  <si>
    <t>Jaligny-sur-Besbre</t>
  </si>
  <si>
    <t>03133</t>
  </si>
  <si>
    <t>Jenzat</t>
  </si>
  <si>
    <t>03134</t>
  </si>
  <si>
    <t>Laféline</t>
  </si>
  <si>
    <t>03135</t>
  </si>
  <si>
    <t>Lalizolle</t>
  </si>
  <si>
    <t>03136</t>
  </si>
  <si>
    <t>Lamaids</t>
  </si>
  <si>
    <t>03137</t>
  </si>
  <si>
    <t>Langy</t>
  </si>
  <si>
    <t>03138</t>
  </si>
  <si>
    <t>Lapalisse</t>
  </si>
  <si>
    <t>03139</t>
  </si>
  <si>
    <t>Laprugne</t>
  </si>
  <si>
    <t>03140</t>
  </si>
  <si>
    <t>Lavault-Sainte-Anne</t>
  </si>
  <si>
    <t>03141</t>
  </si>
  <si>
    <t>Lavoine</t>
  </si>
  <si>
    <t>03142</t>
  </si>
  <si>
    <t>Lenax</t>
  </si>
  <si>
    <t>03143</t>
  </si>
  <si>
    <t>Lételon</t>
  </si>
  <si>
    <t>03144</t>
  </si>
  <si>
    <t>Liernolles</t>
  </si>
  <si>
    <t>03145</t>
  </si>
  <si>
    <t>Lignerolles</t>
  </si>
  <si>
    <t>03146</t>
  </si>
  <si>
    <t>Limoise</t>
  </si>
  <si>
    <t>03147</t>
  </si>
  <si>
    <t>Loddes</t>
  </si>
  <si>
    <t>03148</t>
  </si>
  <si>
    <t>Loriges</t>
  </si>
  <si>
    <t>03149</t>
  </si>
  <si>
    <t>Louchy-Montfand</t>
  </si>
  <si>
    <t>03150</t>
  </si>
  <si>
    <t>Louroux-Bourbonnais</t>
  </si>
  <si>
    <t>03151</t>
  </si>
  <si>
    <t>Louroux-de-Beaune</t>
  </si>
  <si>
    <t>03152</t>
  </si>
  <si>
    <t>Louroux-de-Bouble</t>
  </si>
  <si>
    <t>03154</t>
  </si>
  <si>
    <t>Luneau</t>
  </si>
  <si>
    <t>03155</t>
  </si>
  <si>
    <t>Lurcy-Lévis</t>
  </si>
  <si>
    <t>03156</t>
  </si>
  <si>
    <t>Lusigny</t>
  </si>
  <si>
    <t>03157</t>
  </si>
  <si>
    <t>Magnet</t>
  </si>
  <si>
    <t>03158</t>
  </si>
  <si>
    <t>Haut-Bocage</t>
  </si>
  <si>
    <t>03159</t>
  </si>
  <si>
    <t>Malicorne</t>
  </si>
  <si>
    <t>03160</t>
  </si>
  <si>
    <t>Marcenat</t>
  </si>
  <si>
    <t>03161</t>
  </si>
  <si>
    <t>Marcillat-en-Combraille</t>
  </si>
  <si>
    <t>03162</t>
  </si>
  <si>
    <t>Marigny</t>
  </si>
  <si>
    <t>03163</t>
  </si>
  <si>
    <t>Mariol</t>
  </si>
  <si>
    <t>03164</t>
  </si>
  <si>
    <t>Le Mayet-d'École</t>
  </si>
  <si>
    <t>03165</t>
  </si>
  <si>
    <t>Le Mayet-de-Montagne</t>
  </si>
  <si>
    <t>03166</t>
  </si>
  <si>
    <t>Mazerier</t>
  </si>
  <si>
    <t>03167</t>
  </si>
  <si>
    <t>Mazirat</t>
  </si>
  <si>
    <t>03168</t>
  </si>
  <si>
    <t>Meaulne-Vitray</t>
  </si>
  <si>
    <t>03169</t>
  </si>
  <si>
    <t>Meillard</t>
  </si>
  <si>
    <t>03170</t>
  </si>
  <si>
    <t>Meillers</t>
  </si>
  <si>
    <t>03171</t>
  </si>
  <si>
    <t>Mercy</t>
  </si>
  <si>
    <t>03172</t>
  </si>
  <si>
    <t>Mesples</t>
  </si>
  <si>
    <t>03173</t>
  </si>
  <si>
    <t>Molinet</t>
  </si>
  <si>
    <t>03174</t>
  </si>
  <si>
    <t>Molles</t>
  </si>
  <si>
    <t>03175</t>
  </si>
  <si>
    <t>Monestier</t>
  </si>
  <si>
    <t>03176</t>
  </si>
  <si>
    <t>Monétay-sur-Allier</t>
  </si>
  <si>
    <t>03177</t>
  </si>
  <si>
    <t>Monétay-sur-Loire</t>
  </si>
  <si>
    <t>03178</t>
  </si>
  <si>
    <t>Montaiguët-en-Forez</t>
  </si>
  <si>
    <t>03179</t>
  </si>
  <si>
    <t>Montaigu-le-Blin</t>
  </si>
  <si>
    <t>03180</t>
  </si>
  <si>
    <t>Montbeugny</t>
  </si>
  <si>
    <t>03181</t>
  </si>
  <si>
    <t>Montcombroux-les-Mines</t>
  </si>
  <si>
    <t>03182</t>
  </si>
  <si>
    <t>Monteignet-sur-l'Andelot</t>
  </si>
  <si>
    <t>03183</t>
  </si>
  <si>
    <t>Le Montet</t>
  </si>
  <si>
    <t>03184</t>
  </si>
  <si>
    <t>Montilly</t>
  </si>
  <si>
    <t>03185</t>
  </si>
  <si>
    <t>Montluçon</t>
  </si>
  <si>
    <t>03186</t>
  </si>
  <si>
    <t>Montmarault</t>
  </si>
  <si>
    <t>03187</t>
  </si>
  <si>
    <t>Montoldre</t>
  </si>
  <si>
    <t>03188</t>
  </si>
  <si>
    <t>Montord</t>
  </si>
  <si>
    <t>03189</t>
  </si>
  <si>
    <t>Montvicq</t>
  </si>
  <si>
    <t>03190</t>
  </si>
  <si>
    <t>Moulins</t>
  </si>
  <si>
    <t>03191</t>
  </si>
  <si>
    <t>Murat</t>
  </si>
  <si>
    <t>03192</t>
  </si>
  <si>
    <t>Nades</t>
  </si>
  <si>
    <t>03193</t>
  </si>
  <si>
    <t>Nassigny</t>
  </si>
  <si>
    <t>03194</t>
  </si>
  <si>
    <t>Naves</t>
  </si>
  <si>
    <t>03195</t>
  </si>
  <si>
    <t>Néris-les-Bains</t>
  </si>
  <si>
    <t>03196</t>
  </si>
  <si>
    <t>Neuilly-en-Donjon</t>
  </si>
  <si>
    <t>03197</t>
  </si>
  <si>
    <t>Neuilly-le-Réal</t>
  </si>
  <si>
    <t>03198</t>
  </si>
  <si>
    <t>Neure</t>
  </si>
  <si>
    <t>03200</t>
  </si>
  <si>
    <t>Neuvy</t>
  </si>
  <si>
    <t>03201</t>
  </si>
  <si>
    <t>Nizerolles</t>
  </si>
  <si>
    <t>03202</t>
  </si>
  <si>
    <t>Noyant-d'Allier</t>
  </si>
  <si>
    <t>03203</t>
  </si>
  <si>
    <t>Paray-le-Frésil</t>
  </si>
  <si>
    <t>03204</t>
  </si>
  <si>
    <t>Paray-sous-Briailles</t>
  </si>
  <si>
    <t>03205</t>
  </si>
  <si>
    <t>Périgny</t>
  </si>
  <si>
    <t>03206</t>
  </si>
  <si>
    <t>La Petite-Marche</t>
  </si>
  <si>
    <t>03207</t>
  </si>
  <si>
    <t>Pierrefitte-sur-Loire</t>
  </si>
  <si>
    <t>03208</t>
  </si>
  <si>
    <t>Le Pin</t>
  </si>
  <si>
    <t>03209</t>
  </si>
  <si>
    <t>Poëzat</t>
  </si>
  <si>
    <t>03210</t>
  </si>
  <si>
    <t>Pouzy-Mésangy</t>
  </si>
  <si>
    <t>03211</t>
  </si>
  <si>
    <t>Prémilhat</t>
  </si>
  <si>
    <t>03212</t>
  </si>
  <si>
    <t>Quinssaines</t>
  </si>
  <si>
    <t>03213</t>
  </si>
  <si>
    <t>Reugny</t>
  </si>
  <si>
    <t>03214</t>
  </si>
  <si>
    <t>Rocles</t>
  </si>
  <si>
    <t>03215</t>
  </si>
  <si>
    <t>Rongères</t>
  </si>
  <si>
    <t>03216</t>
  </si>
  <si>
    <t>Ronnet</t>
  </si>
  <si>
    <t>03217</t>
  </si>
  <si>
    <t>Saint-Angel</t>
  </si>
  <si>
    <t>03218</t>
  </si>
  <si>
    <t>Saint-Aubin-le-Monial</t>
  </si>
  <si>
    <t>03219</t>
  </si>
  <si>
    <t>Saint-Bonnet-de-Four</t>
  </si>
  <si>
    <t>03220</t>
  </si>
  <si>
    <t>Saint-Bonnet-de-Rochefort</t>
  </si>
  <si>
    <t>03221</t>
  </si>
  <si>
    <t>Saint-Bonnet-Tronçais</t>
  </si>
  <si>
    <t>03222</t>
  </si>
  <si>
    <t>Saint-Caprais</t>
  </si>
  <si>
    <t>03223</t>
  </si>
  <si>
    <t>Saint-Christophe</t>
  </si>
  <si>
    <t>03224</t>
  </si>
  <si>
    <t>Saint-Clément</t>
  </si>
  <si>
    <t>03225</t>
  </si>
  <si>
    <t>Saint-Désiré</t>
  </si>
  <si>
    <t>03226</t>
  </si>
  <si>
    <t>Saint-Didier-en-Donjon</t>
  </si>
  <si>
    <t>03227</t>
  </si>
  <si>
    <t>Saint-Didier-la-Forêt</t>
  </si>
  <si>
    <t>03228</t>
  </si>
  <si>
    <t>Saint-Éloy-d'Allier</t>
  </si>
  <si>
    <t>03229</t>
  </si>
  <si>
    <t>Saint-Ennemond</t>
  </si>
  <si>
    <t>03230</t>
  </si>
  <si>
    <t>Saint-Étienne-de-Vicq</t>
  </si>
  <si>
    <t>03231</t>
  </si>
  <si>
    <t>Saint-Fargeol</t>
  </si>
  <si>
    <t>03232</t>
  </si>
  <si>
    <t>Saint-Félix</t>
  </si>
  <si>
    <t>03233</t>
  </si>
  <si>
    <t>Saint-Genest</t>
  </si>
  <si>
    <t>03234</t>
  </si>
  <si>
    <t>Saint-Gérand-de-Vaux</t>
  </si>
  <si>
    <t>03235</t>
  </si>
  <si>
    <t>Saint-Gérand-le-Puy</t>
  </si>
  <si>
    <t>03236</t>
  </si>
  <si>
    <t>Saint-Germain-des-Fossés</t>
  </si>
  <si>
    <t>03237</t>
  </si>
  <si>
    <t>Saint-Germain-de-Salles</t>
  </si>
  <si>
    <t>03238</t>
  </si>
  <si>
    <t>Saint-Hilaire</t>
  </si>
  <si>
    <t>03239</t>
  </si>
  <si>
    <t>Saint-Léger-sur-Vouzance</t>
  </si>
  <si>
    <t>03240</t>
  </si>
  <si>
    <t>Saint-Léon</t>
  </si>
  <si>
    <t>03241</t>
  </si>
  <si>
    <t>Saint-Léopardin-d'Augy</t>
  </si>
  <si>
    <t>03242</t>
  </si>
  <si>
    <t>Saint-Loup</t>
  </si>
  <si>
    <t>03243</t>
  </si>
  <si>
    <t>Saint-Marcel-en-Murat</t>
  </si>
  <si>
    <t>03244</t>
  </si>
  <si>
    <t>Saint-Marcel-en-Marcillat</t>
  </si>
  <si>
    <t>03245</t>
  </si>
  <si>
    <t>Saint-Martin-des-Lais</t>
  </si>
  <si>
    <t>03246</t>
  </si>
  <si>
    <t>Saint-Martinien</t>
  </si>
  <si>
    <t>03247</t>
  </si>
  <si>
    <t>Saint-Menoux</t>
  </si>
  <si>
    <t>03248</t>
  </si>
  <si>
    <t>Saint-Nicolas-des-Biefs</t>
  </si>
  <si>
    <t>03249</t>
  </si>
  <si>
    <t>Saint-Palais</t>
  </si>
  <si>
    <t>03250</t>
  </si>
  <si>
    <t>Saint-Pierre-Laval</t>
  </si>
  <si>
    <t>03251</t>
  </si>
  <si>
    <t>Saint-Plaisir</t>
  </si>
  <si>
    <t>03252</t>
  </si>
  <si>
    <t>Saint-Pont</t>
  </si>
  <si>
    <t>03253</t>
  </si>
  <si>
    <t>Saint-Pourçain-sur-Besbre</t>
  </si>
  <si>
    <t>03254</t>
  </si>
  <si>
    <t>Saint-Pourçain-sur-Sioule</t>
  </si>
  <si>
    <t>03255</t>
  </si>
  <si>
    <t>Saint-Priest-d'Andelot</t>
  </si>
  <si>
    <t>03256</t>
  </si>
  <si>
    <t>Saint-Priest-en-Murat</t>
  </si>
  <si>
    <t>03257</t>
  </si>
  <si>
    <t>Saint-Prix</t>
  </si>
  <si>
    <t>03258</t>
  </si>
  <si>
    <t>Saint-Rémy-en-Rollat</t>
  </si>
  <si>
    <t>03259</t>
  </si>
  <si>
    <t>Saint-Sauvier</t>
  </si>
  <si>
    <t>03260</t>
  </si>
  <si>
    <t>Saint-Sornin</t>
  </si>
  <si>
    <t>03261</t>
  </si>
  <si>
    <t>Sainte-Thérence</t>
  </si>
  <si>
    <t>03262</t>
  </si>
  <si>
    <t>Saint-Victor</t>
  </si>
  <si>
    <t>03263</t>
  </si>
  <si>
    <t>Saint-Voir</t>
  </si>
  <si>
    <t>03264</t>
  </si>
  <si>
    <t>Saint-Yorre</t>
  </si>
  <si>
    <t>03265</t>
  </si>
  <si>
    <t>Saligny-sur-Roudon</t>
  </si>
  <si>
    <t>03266</t>
  </si>
  <si>
    <t>Sanssat</t>
  </si>
  <si>
    <t>03267</t>
  </si>
  <si>
    <t>Saulcet</t>
  </si>
  <si>
    <t>03268</t>
  </si>
  <si>
    <t>Saulzet</t>
  </si>
  <si>
    <t>03269</t>
  </si>
  <si>
    <t>Sauvagny</t>
  </si>
  <si>
    <t>03270</t>
  </si>
  <si>
    <t>Sazeret</t>
  </si>
  <si>
    <t>03271</t>
  </si>
  <si>
    <t>Serbannes</t>
  </si>
  <si>
    <t>03272</t>
  </si>
  <si>
    <t>Servilly</t>
  </si>
  <si>
    <t>03273</t>
  </si>
  <si>
    <t>Seuillet</t>
  </si>
  <si>
    <t>03274</t>
  </si>
  <si>
    <t>Sorbier</t>
  </si>
  <si>
    <t>03275</t>
  </si>
  <si>
    <t>Souvigny</t>
  </si>
  <si>
    <t>03276</t>
  </si>
  <si>
    <t>Sussat</t>
  </si>
  <si>
    <t>03277</t>
  </si>
  <si>
    <t>Target</t>
  </si>
  <si>
    <t>03278</t>
  </si>
  <si>
    <t>Taxat-Senat</t>
  </si>
  <si>
    <t>03279</t>
  </si>
  <si>
    <t>Teillet-Argenty</t>
  </si>
  <si>
    <t>03280</t>
  </si>
  <si>
    <t>Terjat</t>
  </si>
  <si>
    <t>03281</t>
  </si>
  <si>
    <t>Le Theil</t>
  </si>
  <si>
    <t>03282</t>
  </si>
  <si>
    <t>Theneuille</t>
  </si>
  <si>
    <t>03283</t>
  </si>
  <si>
    <t>Thiel-sur-Acolin</t>
  </si>
  <si>
    <t>03284</t>
  </si>
  <si>
    <t>Thionne</t>
  </si>
  <si>
    <t>03285</t>
  </si>
  <si>
    <t>Tortezais</t>
  </si>
  <si>
    <t>03286</t>
  </si>
  <si>
    <t>Toulon-sur-Allier</t>
  </si>
  <si>
    <t>03287</t>
  </si>
  <si>
    <t>Treban</t>
  </si>
  <si>
    <t>03288</t>
  </si>
  <si>
    <t>Treignat</t>
  </si>
  <si>
    <t>03289</t>
  </si>
  <si>
    <t>Treteau</t>
  </si>
  <si>
    <t>03290</t>
  </si>
  <si>
    <t>Trévol</t>
  </si>
  <si>
    <t>03291</t>
  </si>
  <si>
    <t>Trézelles</t>
  </si>
  <si>
    <t>03292</t>
  </si>
  <si>
    <t>Tronget</t>
  </si>
  <si>
    <t>03293</t>
  </si>
  <si>
    <t>Urçay</t>
  </si>
  <si>
    <t>03294</t>
  </si>
  <si>
    <t>Ussel-d'Allier</t>
  </si>
  <si>
    <t>03295</t>
  </si>
  <si>
    <t>Valignat</t>
  </si>
  <si>
    <t>03296</t>
  </si>
  <si>
    <t>Valigny</t>
  </si>
  <si>
    <t>03297</t>
  </si>
  <si>
    <t>Vallon-en-Sully</t>
  </si>
  <si>
    <t>03298</t>
  </si>
  <si>
    <t>Varennes-sur-Allier</t>
  </si>
  <si>
    <t>03299</t>
  </si>
  <si>
    <t>Varennes-sur-Tèche</t>
  </si>
  <si>
    <t>03300</t>
  </si>
  <si>
    <t>Vaumas</t>
  </si>
  <si>
    <t>03301</t>
  </si>
  <si>
    <t>Vaux</t>
  </si>
  <si>
    <t>03302</t>
  </si>
  <si>
    <t>Veauce</t>
  </si>
  <si>
    <t>03303</t>
  </si>
  <si>
    <t>Venas</t>
  </si>
  <si>
    <t>03304</t>
  </si>
  <si>
    <t>Vendat</t>
  </si>
  <si>
    <t>03305</t>
  </si>
  <si>
    <t>Verneix</t>
  </si>
  <si>
    <t>03306</t>
  </si>
  <si>
    <t>Le Vernet</t>
  </si>
  <si>
    <t>03307</t>
  </si>
  <si>
    <t>Verneuil-en-Bourbonnais</t>
  </si>
  <si>
    <t>03308</t>
  </si>
  <si>
    <t>Vernusse</t>
  </si>
  <si>
    <t>03309</t>
  </si>
  <si>
    <t>Le Veurdre</t>
  </si>
  <si>
    <t>03310</t>
  </si>
  <si>
    <t>Vichy</t>
  </si>
  <si>
    <t>03311</t>
  </si>
  <si>
    <t>Vicq</t>
  </si>
  <si>
    <t>03312</t>
  </si>
  <si>
    <t>Vieure</t>
  </si>
  <si>
    <t>03313</t>
  </si>
  <si>
    <t>Le Vilhain</t>
  </si>
  <si>
    <t>03314</t>
  </si>
  <si>
    <t>Villebret</t>
  </si>
  <si>
    <t>03315</t>
  </si>
  <si>
    <t>Villefranche-d'Allier</t>
  </si>
  <si>
    <t>03316</t>
  </si>
  <si>
    <t>Villeneuve-sur-Allier</t>
  </si>
  <si>
    <t>03317</t>
  </si>
  <si>
    <t>Viplaix</t>
  </si>
  <si>
    <t>03319</t>
  </si>
  <si>
    <t>Voussac</t>
  </si>
  <si>
    <t>03320</t>
  </si>
  <si>
    <t>Ygrande</t>
  </si>
  <si>
    <t>03321</t>
  </si>
  <si>
    <t>Yzeure</t>
  </si>
  <si>
    <t>15001</t>
  </si>
  <si>
    <t>Allanche</t>
  </si>
  <si>
    <t>15002</t>
  </si>
  <si>
    <t>Alleuze</t>
  </si>
  <si>
    <t>15003</t>
  </si>
  <si>
    <t>Ally</t>
  </si>
  <si>
    <t>15004</t>
  </si>
  <si>
    <t>Andelat</t>
  </si>
  <si>
    <t>15005</t>
  </si>
  <si>
    <t>Anglards-de-Saint-Flour</t>
  </si>
  <si>
    <t>15006</t>
  </si>
  <si>
    <t>Anglards-de-Salers</t>
  </si>
  <si>
    <t>15007</t>
  </si>
  <si>
    <t>Anterrieux</t>
  </si>
  <si>
    <t>15008</t>
  </si>
  <si>
    <t>Antignac</t>
  </si>
  <si>
    <t>15009</t>
  </si>
  <si>
    <t>Apchon</t>
  </si>
  <si>
    <t>15010</t>
  </si>
  <si>
    <t>Arches</t>
  </si>
  <si>
    <t>15011</t>
  </si>
  <si>
    <t>Arnac</t>
  </si>
  <si>
    <t>15012</t>
  </si>
  <si>
    <t>Arpajon-sur-Cère</t>
  </si>
  <si>
    <t>15013</t>
  </si>
  <si>
    <t>Auriac-l'Église</t>
  </si>
  <si>
    <t>15014</t>
  </si>
  <si>
    <t>Aurillac</t>
  </si>
  <si>
    <t>15015</t>
  </si>
  <si>
    <t>Auzers</t>
  </si>
  <si>
    <t>15016</t>
  </si>
  <si>
    <t>Ayrens</t>
  </si>
  <si>
    <t>15017</t>
  </si>
  <si>
    <t>Badailhac</t>
  </si>
  <si>
    <t>15018</t>
  </si>
  <si>
    <t>Barriac-les-Bosquets</t>
  </si>
  <si>
    <t>15019</t>
  </si>
  <si>
    <t>Bassignac</t>
  </si>
  <si>
    <t>15020</t>
  </si>
  <si>
    <t>Beaulieu</t>
  </si>
  <si>
    <t>15021</t>
  </si>
  <si>
    <t>Boisset</t>
  </si>
  <si>
    <t>15022</t>
  </si>
  <si>
    <t>Bonnac</t>
  </si>
  <si>
    <t>15024</t>
  </si>
  <si>
    <t>Brageac</t>
  </si>
  <si>
    <t>15025</t>
  </si>
  <si>
    <t>Albepierre-Bredons</t>
  </si>
  <si>
    <t>15026</t>
  </si>
  <si>
    <t>Brezons</t>
  </si>
  <si>
    <t>15027</t>
  </si>
  <si>
    <t>Puycapel</t>
  </si>
  <si>
    <t>15028</t>
  </si>
  <si>
    <t>Carlat</t>
  </si>
  <si>
    <t>15029</t>
  </si>
  <si>
    <t>Cassaniouze</t>
  </si>
  <si>
    <t>15030</t>
  </si>
  <si>
    <t>Cayrols</t>
  </si>
  <si>
    <t>15032</t>
  </si>
  <si>
    <t>Celoux</t>
  </si>
  <si>
    <t>15033</t>
  </si>
  <si>
    <t>Cézens</t>
  </si>
  <si>
    <t>15034</t>
  </si>
  <si>
    <t>Chaliers</t>
  </si>
  <si>
    <t>15036</t>
  </si>
  <si>
    <t>Chalvignac</t>
  </si>
  <si>
    <t>15037</t>
  </si>
  <si>
    <t>Champagnac</t>
  </si>
  <si>
    <t>15038</t>
  </si>
  <si>
    <t>Champs-sur-Tarentaine-Marchal</t>
  </si>
  <si>
    <t>15040</t>
  </si>
  <si>
    <t>Chanterelle</t>
  </si>
  <si>
    <t>15041</t>
  </si>
  <si>
    <t>La Chapelle-d'Alagnon</t>
  </si>
  <si>
    <t>15042</t>
  </si>
  <si>
    <t>La Chapelle-Laurent</t>
  </si>
  <si>
    <t>15043</t>
  </si>
  <si>
    <t>Charmensac</t>
  </si>
  <si>
    <t>15045</t>
  </si>
  <si>
    <t>Chaudes-Aigues</t>
  </si>
  <si>
    <t>15046</t>
  </si>
  <si>
    <t>Chaussenac</t>
  </si>
  <si>
    <t>15048</t>
  </si>
  <si>
    <t>Chazelles</t>
  </si>
  <si>
    <t>15049</t>
  </si>
  <si>
    <t>Cheylade</t>
  </si>
  <si>
    <t>15050</t>
  </si>
  <si>
    <t>Le Claux</t>
  </si>
  <si>
    <t>15051</t>
  </si>
  <si>
    <t>Clavières</t>
  </si>
  <si>
    <t>15052</t>
  </si>
  <si>
    <t>Collandres</t>
  </si>
  <si>
    <t>15053</t>
  </si>
  <si>
    <t>Coltines</t>
  </si>
  <si>
    <t>15054</t>
  </si>
  <si>
    <t>Condat</t>
  </si>
  <si>
    <t>15055</t>
  </si>
  <si>
    <t>Coren</t>
  </si>
  <si>
    <t>15056</t>
  </si>
  <si>
    <t>Crandelles</t>
  </si>
  <si>
    <t>15057</t>
  </si>
  <si>
    <t>Cros-de-Montvert</t>
  </si>
  <si>
    <t>15058</t>
  </si>
  <si>
    <t>Cros-de-Ronesque</t>
  </si>
  <si>
    <t>15059</t>
  </si>
  <si>
    <t>Cussac</t>
  </si>
  <si>
    <t>15060</t>
  </si>
  <si>
    <t>Deux-Verges</t>
  </si>
  <si>
    <t>15061</t>
  </si>
  <si>
    <t>Dienne</t>
  </si>
  <si>
    <t>15063</t>
  </si>
  <si>
    <t>Drugeac</t>
  </si>
  <si>
    <t>15064</t>
  </si>
  <si>
    <t>Escorailles</t>
  </si>
  <si>
    <t>15065</t>
  </si>
  <si>
    <t>Espinasse</t>
  </si>
  <si>
    <t>15066</t>
  </si>
  <si>
    <t>Le Falgoux</t>
  </si>
  <si>
    <t>15067</t>
  </si>
  <si>
    <t>Le Fau</t>
  </si>
  <si>
    <t>15069</t>
  </si>
  <si>
    <t>Ferrières-Saint-Mary</t>
  </si>
  <si>
    <t>15070</t>
  </si>
  <si>
    <t>Fontanges</t>
  </si>
  <si>
    <t>15072</t>
  </si>
  <si>
    <t>Freix-Anglards</t>
  </si>
  <si>
    <t>15073</t>
  </si>
  <si>
    <t>Fridefont</t>
  </si>
  <si>
    <t>15074</t>
  </si>
  <si>
    <t>Giou-de-Mamou</t>
  </si>
  <si>
    <t>15075</t>
  </si>
  <si>
    <t>Girgols</t>
  </si>
  <si>
    <t>15076</t>
  </si>
  <si>
    <t>Glénat</t>
  </si>
  <si>
    <t>15077</t>
  </si>
  <si>
    <t>Gourdièges</t>
  </si>
  <si>
    <t>15078</t>
  </si>
  <si>
    <t>Jabrun</t>
  </si>
  <si>
    <t>15079</t>
  </si>
  <si>
    <t>Jaleyrac</t>
  </si>
  <si>
    <t>15080</t>
  </si>
  <si>
    <t>Joursac</t>
  </si>
  <si>
    <t>15081</t>
  </si>
  <si>
    <t>Jou-sous-Monjou</t>
  </si>
  <si>
    <t>15082</t>
  </si>
  <si>
    <t>Junhac</t>
  </si>
  <si>
    <t>15083</t>
  </si>
  <si>
    <t>Jussac</t>
  </si>
  <si>
    <t>15084</t>
  </si>
  <si>
    <t>Labesserette</t>
  </si>
  <si>
    <t>15085</t>
  </si>
  <si>
    <t>Labrousse</t>
  </si>
  <si>
    <t>15086</t>
  </si>
  <si>
    <t>Lacapelle-Barrès</t>
  </si>
  <si>
    <t>15087</t>
  </si>
  <si>
    <t>Lacapelle-del-Fraisse</t>
  </si>
  <si>
    <t>15088</t>
  </si>
  <si>
    <t>Lacapelle-Viescamp</t>
  </si>
  <si>
    <t>15089</t>
  </si>
  <si>
    <t>Ladinhac</t>
  </si>
  <si>
    <t>15090</t>
  </si>
  <si>
    <t>Lafeuillade-en-Vézie</t>
  </si>
  <si>
    <t>15091</t>
  </si>
  <si>
    <t>Landeyrat</t>
  </si>
  <si>
    <t>15092</t>
  </si>
  <si>
    <t>Lanobre</t>
  </si>
  <si>
    <t>15093</t>
  </si>
  <si>
    <t>Lapeyrugue</t>
  </si>
  <si>
    <t>15094</t>
  </si>
  <si>
    <t>Laroquebrou</t>
  </si>
  <si>
    <t>15095</t>
  </si>
  <si>
    <t>Laroquevieille</t>
  </si>
  <si>
    <t>15096</t>
  </si>
  <si>
    <t>Lascelle</t>
  </si>
  <si>
    <t>15097</t>
  </si>
  <si>
    <t>Lastic</t>
  </si>
  <si>
    <t>15098</t>
  </si>
  <si>
    <t>Laurie</t>
  </si>
  <si>
    <t>15100</t>
  </si>
  <si>
    <t>Laveissenet</t>
  </si>
  <si>
    <t>15101</t>
  </si>
  <si>
    <t>Laveissière</t>
  </si>
  <si>
    <t>15102</t>
  </si>
  <si>
    <t>Lavigerie</t>
  </si>
  <si>
    <t>15103</t>
  </si>
  <si>
    <t>Leucamp</t>
  </si>
  <si>
    <t>15104</t>
  </si>
  <si>
    <t>Leynhac</t>
  </si>
  <si>
    <t>15105</t>
  </si>
  <si>
    <t>Leyvaux</t>
  </si>
  <si>
    <t>15106</t>
  </si>
  <si>
    <t>Lieutadès</t>
  </si>
  <si>
    <t>15107</t>
  </si>
  <si>
    <t>Lorcières</t>
  </si>
  <si>
    <t>15108</t>
  </si>
  <si>
    <t>Val d'Arcomie</t>
  </si>
  <si>
    <t>15110</t>
  </si>
  <si>
    <t>Lugarde</t>
  </si>
  <si>
    <t>15111</t>
  </si>
  <si>
    <t>Madic</t>
  </si>
  <si>
    <t>15112</t>
  </si>
  <si>
    <t>Malbo</t>
  </si>
  <si>
    <t>15113</t>
  </si>
  <si>
    <t>Mandailles-Saint-Julien</t>
  </si>
  <si>
    <t>15114</t>
  </si>
  <si>
    <t>15116</t>
  </si>
  <si>
    <t>Marchastel</t>
  </si>
  <si>
    <t>15117</t>
  </si>
  <si>
    <t>Marcolès</t>
  </si>
  <si>
    <t>15118</t>
  </si>
  <si>
    <t>Marmanhac</t>
  </si>
  <si>
    <t>15119</t>
  </si>
  <si>
    <t>Massiac</t>
  </si>
  <si>
    <t>15120</t>
  </si>
  <si>
    <t>Mauriac</t>
  </si>
  <si>
    <t>15121</t>
  </si>
  <si>
    <t>Maurines</t>
  </si>
  <si>
    <t>15122</t>
  </si>
  <si>
    <t>Maurs</t>
  </si>
  <si>
    <t>15123</t>
  </si>
  <si>
    <t>Méallet</t>
  </si>
  <si>
    <t>15124</t>
  </si>
  <si>
    <t>Menet</t>
  </si>
  <si>
    <t>15125</t>
  </si>
  <si>
    <t>Mentières</t>
  </si>
  <si>
    <t>15126</t>
  </si>
  <si>
    <t>Molèdes</t>
  </si>
  <si>
    <t>15127</t>
  </si>
  <si>
    <t>Molompize</t>
  </si>
  <si>
    <t>15128</t>
  </si>
  <si>
    <t>La Monselie</t>
  </si>
  <si>
    <t>15129</t>
  </si>
  <si>
    <t>Montboudif</t>
  </si>
  <si>
    <t>15130</t>
  </si>
  <si>
    <t>Montchamp</t>
  </si>
  <si>
    <t>15131</t>
  </si>
  <si>
    <t>Le Monteil</t>
  </si>
  <si>
    <t>15132</t>
  </si>
  <si>
    <t>Montgreleix</t>
  </si>
  <si>
    <t>15133</t>
  </si>
  <si>
    <t>Montmurat</t>
  </si>
  <si>
    <t>15134</t>
  </si>
  <si>
    <t>Montsalvy</t>
  </si>
  <si>
    <t>15135</t>
  </si>
  <si>
    <t>Montvert</t>
  </si>
  <si>
    <t>15137</t>
  </si>
  <si>
    <t>Moussages</t>
  </si>
  <si>
    <t>15138</t>
  </si>
  <si>
    <t>15139</t>
  </si>
  <si>
    <t>Narnhac</t>
  </si>
  <si>
    <t>15140</t>
  </si>
  <si>
    <t>Naucelles</t>
  </si>
  <si>
    <t>15141</t>
  </si>
  <si>
    <t>Neussargues en Pinatelle</t>
  </si>
  <si>
    <t>15142</t>
  </si>
  <si>
    <t>Neuvéglise-sur-Truyère</t>
  </si>
  <si>
    <t>15143</t>
  </si>
  <si>
    <t>Nieudan</t>
  </si>
  <si>
    <t>15144</t>
  </si>
  <si>
    <t>Omps</t>
  </si>
  <si>
    <t>15146</t>
  </si>
  <si>
    <t>Pailherols</t>
  </si>
  <si>
    <t>15147</t>
  </si>
  <si>
    <t>Parlan</t>
  </si>
  <si>
    <t>15148</t>
  </si>
  <si>
    <t>Paulhac</t>
  </si>
  <si>
    <t>15149</t>
  </si>
  <si>
    <t>Paulhenc</t>
  </si>
  <si>
    <t>15151</t>
  </si>
  <si>
    <t>Peyrusse</t>
  </si>
  <si>
    <t>15152</t>
  </si>
  <si>
    <t>Pierrefort</t>
  </si>
  <si>
    <t>15153</t>
  </si>
  <si>
    <t>Pleaux</t>
  </si>
  <si>
    <t>15154</t>
  </si>
  <si>
    <t>Polminhac</t>
  </si>
  <si>
    <t>15155</t>
  </si>
  <si>
    <t>Pradiers</t>
  </si>
  <si>
    <t>15156</t>
  </si>
  <si>
    <t>Prunet</t>
  </si>
  <si>
    <t>15157</t>
  </si>
  <si>
    <t>Quézac</t>
  </si>
  <si>
    <t>15158</t>
  </si>
  <si>
    <t>Rageade</t>
  </si>
  <si>
    <t>15159</t>
  </si>
  <si>
    <t>Raulhac</t>
  </si>
  <si>
    <t>15160</t>
  </si>
  <si>
    <t>Reilhac</t>
  </si>
  <si>
    <t>15161</t>
  </si>
  <si>
    <t>Rézentières</t>
  </si>
  <si>
    <t>15162</t>
  </si>
  <si>
    <t>Riom-ès-Montagnes</t>
  </si>
  <si>
    <t>15163</t>
  </si>
  <si>
    <t>Roannes-Saint-Mary</t>
  </si>
  <si>
    <t>15164</t>
  </si>
  <si>
    <t>Roffiac</t>
  </si>
  <si>
    <t>15165</t>
  </si>
  <si>
    <t>Rouffiac</t>
  </si>
  <si>
    <t>15166</t>
  </si>
  <si>
    <t>Roumégoux</t>
  </si>
  <si>
    <t>15167</t>
  </si>
  <si>
    <t>Rouziers</t>
  </si>
  <si>
    <t>15168</t>
  </si>
  <si>
    <t>Ruynes-en-Margeride</t>
  </si>
  <si>
    <t>15169</t>
  </si>
  <si>
    <t>Saignes</t>
  </si>
  <si>
    <t>15170</t>
  </si>
  <si>
    <t>Saint-Amandin</t>
  </si>
  <si>
    <t>15172</t>
  </si>
  <si>
    <t>Saint-Antoine</t>
  </si>
  <si>
    <t>15173</t>
  </si>
  <si>
    <t>Saint-Bonnet-de-Condat</t>
  </si>
  <si>
    <t>15174</t>
  </si>
  <si>
    <t>Saint-Bonnet-de-Salers</t>
  </si>
  <si>
    <t>15175</t>
  </si>
  <si>
    <t>Saint-Cernin</t>
  </si>
  <si>
    <t>15176</t>
  </si>
  <si>
    <t>Saint-Chamant</t>
  </si>
  <si>
    <t>15178</t>
  </si>
  <si>
    <t>Saint-Cirgues-de-Jordanne</t>
  </si>
  <si>
    <t>15179</t>
  </si>
  <si>
    <t>Saint-Cirgues-de-Malbert</t>
  </si>
  <si>
    <t>15180</t>
  </si>
  <si>
    <t>15181</t>
  </si>
  <si>
    <t>Saint-Constant-Fournoulès</t>
  </si>
  <si>
    <t>15182</t>
  </si>
  <si>
    <t>Saint-Étienne-Cantalès</t>
  </si>
  <si>
    <t>15183</t>
  </si>
  <si>
    <t>Saint-Étienne-de-Carlat</t>
  </si>
  <si>
    <t>15184</t>
  </si>
  <si>
    <t>Saint-Étienne-de-Maurs</t>
  </si>
  <si>
    <t>15185</t>
  </si>
  <si>
    <t>Saint-Étienne-de-Chomeil</t>
  </si>
  <si>
    <t>15186</t>
  </si>
  <si>
    <t>Sainte-Eulalie</t>
  </si>
  <si>
    <t>15187</t>
  </si>
  <si>
    <t>Saint-Flour</t>
  </si>
  <si>
    <t>15188</t>
  </si>
  <si>
    <t>Saint-Georges</t>
  </si>
  <si>
    <t>15189</t>
  </si>
  <si>
    <t>Saint-Gérons</t>
  </si>
  <si>
    <t>15190</t>
  </si>
  <si>
    <t>Saint-Hippolyte</t>
  </si>
  <si>
    <t>15191</t>
  </si>
  <si>
    <t>Saint-Illide</t>
  </si>
  <si>
    <t>15192</t>
  </si>
  <si>
    <t>Saint-Jacques-des-Blats</t>
  </si>
  <si>
    <t>15194</t>
  </si>
  <si>
    <t>Saint-Julien-de-Toursac</t>
  </si>
  <si>
    <t>15196</t>
  </si>
  <si>
    <t>Saint-Mamet-la-Salvetat</t>
  </si>
  <si>
    <t>15198</t>
  </si>
  <si>
    <t>Sainte-Marie</t>
  </si>
  <si>
    <t>15199</t>
  </si>
  <si>
    <t>Saint-Martial</t>
  </si>
  <si>
    <t>15200</t>
  </si>
  <si>
    <t>Saint-Martin-Cantalès</t>
  </si>
  <si>
    <t>15201</t>
  </si>
  <si>
    <t>Saint-Martin-sous-Vigouroux</t>
  </si>
  <si>
    <t>15202</t>
  </si>
  <si>
    <t>Saint-Martin-Valmeroux</t>
  </si>
  <si>
    <t>15203</t>
  </si>
  <si>
    <t>Saint-Mary-le-Plain</t>
  </si>
  <si>
    <t>15204</t>
  </si>
  <si>
    <t>Saint-Paul-des-Landes</t>
  </si>
  <si>
    <t>15205</t>
  </si>
  <si>
    <t>Saint-Paul-de-Salers</t>
  </si>
  <si>
    <t>15206</t>
  </si>
  <si>
    <t>Saint-Pierre</t>
  </si>
  <si>
    <t>15207</t>
  </si>
  <si>
    <t>Saint-Poncy</t>
  </si>
  <si>
    <t>15208</t>
  </si>
  <si>
    <t>Saint-Projet-de-Salers</t>
  </si>
  <si>
    <t>15209</t>
  </si>
  <si>
    <t>Saint-Rémy-de-Chaudes-Aigues</t>
  </si>
  <si>
    <t>15211</t>
  </si>
  <si>
    <t>Saint-Santin-Cantalès</t>
  </si>
  <si>
    <t>15212</t>
  </si>
  <si>
    <t>Saint-Santin-de-Maurs</t>
  </si>
  <si>
    <t>15213</t>
  </si>
  <si>
    <t>Saint-Saturnin</t>
  </si>
  <si>
    <t>15214</t>
  </si>
  <si>
    <t>Saint-Saury</t>
  </si>
  <si>
    <t>15215</t>
  </si>
  <si>
    <t>Saint-Simon</t>
  </si>
  <si>
    <t>15216</t>
  </si>
  <si>
    <t>Saint-Urcize</t>
  </si>
  <si>
    <t>15217</t>
  </si>
  <si>
    <t>15218</t>
  </si>
  <si>
    <t>Saint-Vincent-de-Salers</t>
  </si>
  <si>
    <t>15219</t>
  </si>
  <si>
    <t>Salers</t>
  </si>
  <si>
    <t>15220</t>
  </si>
  <si>
    <t>Salins</t>
  </si>
  <si>
    <t>15221</t>
  </si>
  <si>
    <t>Sansac-de-Marmiesse</t>
  </si>
  <si>
    <t>15222</t>
  </si>
  <si>
    <t>Sansac-Veinazès</t>
  </si>
  <si>
    <t>15223</t>
  </si>
  <si>
    <t>Sauvat</t>
  </si>
  <si>
    <t>15224</t>
  </si>
  <si>
    <t>La Ségalassière</t>
  </si>
  <si>
    <t>15225</t>
  </si>
  <si>
    <t>Ségur-les-Villas</t>
  </si>
  <si>
    <t>15226</t>
  </si>
  <si>
    <t>Sénezergues</t>
  </si>
  <si>
    <t>15228</t>
  </si>
  <si>
    <t>Siran</t>
  </si>
  <si>
    <t>15229</t>
  </si>
  <si>
    <t>Soulages</t>
  </si>
  <si>
    <t>15230</t>
  </si>
  <si>
    <t>Sourniac</t>
  </si>
  <si>
    <t>15231</t>
  </si>
  <si>
    <t>Talizat</t>
  </si>
  <si>
    <t>15232</t>
  </si>
  <si>
    <t>Tanavelle</t>
  </si>
  <si>
    <t>15233</t>
  </si>
  <si>
    <t>Teissières-de-Cornet</t>
  </si>
  <si>
    <t>15234</t>
  </si>
  <si>
    <t>Teissières-lès-Bouliès</t>
  </si>
  <si>
    <t>15235</t>
  </si>
  <si>
    <t>Les Ternes</t>
  </si>
  <si>
    <t>15236</t>
  </si>
  <si>
    <t>Thiézac</t>
  </si>
  <si>
    <t>15237</t>
  </si>
  <si>
    <t>Tiviers</t>
  </si>
  <si>
    <t>15238</t>
  </si>
  <si>
    <t>Tournemire</t>
  </si>
  <si>
    <t>15240</t>
  </si>
  <si>
    <t>Trémouille</t>
  </si>
  <si>
    <t>15241</t>
  </si>
  <si>
    <t>La Trinitat</t>
  </si>
  <si>
    <t>15242</t>
  </si>
  <si>
    <t>Le Trioulou</t>
  </si>
  <si>
    <t>15243</t>
  </si>
  <si>
    <t>Trizac</t>
  </si>
  <si>
    <t>15244</t>
  </si>
  <si>
    <t>Ussel</t>
  </si>
  <si>
    <t>15245</t>
  </si>
  <si>
    <t>Vabres</t>
  </si>
  <si>
    <t>15246</t>
  </si>
  <si>
    <t>Valette</t>
  </si>
  <si>
    <t>15247</t>
  </si>
  <si>
    <t>Valjouze</t>
  </si>
  <si>
    <t>15248</t>
  </si>
  <si>
    <t>Valuéjols</t>
  </si>
  <si>
    <t>15249</t>
  </si>
  <si>
    <t>Le Vaulmier</t>
  </si>
  <si>
    <t>15250</t>
  </si>
  <si>
    <t>Vebret</t>
  </si>
  <si>
    <t>15251</t>
  </si>
  <si>
    <t>Védrines-Saint-Loup</t>
  </si>
  <si>
    <t>15252</t>
  </si>
  <si>
    <t>Velzic</t>
  </si>
  <si>
    <t>15253</t>
  </si>
  <si>
    <t>Vernols</t>
  </si>
  <si>
    <t>15254</t>
  </si>
  <si>
    <t>Veyrières</t>
  </si>
  <si>
    <t>15255</t>
  </si>
  <si>
    <t>Vézac</t>
  </si>
  <si>
    <t>15256</t>
  </si>
  <si>
    <t>Vèze</t>
  </si>
  <si>
    <t>15257</t>
  </si>
  <si>
    <t>Vezels-Roussy</t>
  </si>
  <si>
    <t>15258</t>
  </si>
  <si>
    <t>Vic-sur-Cère</t>
  </si>
  <si>
    <t>15259</t>
  </si>
  <si>
    <t>Vieillespesse</t>
  </si>
  <si>
    <t>15260</t>
  </si>
  <si>
    <t>Vieillevie</t>
  </si>
  <si>
    <t>15261</t>
  </si>
  <si>
    <t>Le Vigean</t>
  </si>
  <si>
    <t>15262</t>
  </si>
  <si>
    <t>Villedieu</t>
  </si>
  <si>
    <t>15263</t>
  </si>
  <si>
    <t>Virargues</t>
  </si>
  <si>
    <t>15264</t>
  </si>
  <si>
    <t>Vitrac</t>
  </si>
  <si>
    <t>15265</t>
  </si>
  <si>
    <t>Ydes</t>
  </si>
  <si>
    <t>15266</t>
  </si>
  <si>
    <t>Yolet</t>
  </si>
  <si>
    <t>15267</t>
  </si>
  <si>
    <t>Ytrac</t>
  </si>
  <si>
    <t>15268</t>
  </si>
  <si>
    <t>Le Rouget-Pers</t>
  </si>
  <si>
    <t>15269</t>
  </si>
  <si>
    <t>Besse</t>
  </si>
  <si>
    <t>43001</t>
  </si>
  <si>
    <t>Agnat</t>
  </si>
  <si>
    <t>43002</t>
  </si>
  <si>
    <t>Aiguilhe</t>
  </si>
  <si>
    <t>43003</t>
  </si>
  <si>
    <t>Allègre</t>
  </si>
  <si>
    <t>43004</t>
  </si>
  <si>
    <t>Alleyrac</t>
  </si>
  <si>
    <t>43005</t>
  </si>
  <si>
    <t>Alleyras</t>
  </si>
  <si>
    <t>43006</t>
  </si>
  <si>
    <t>43007</t>
  </si>
  <si>
    <t>Araules</t>
  </si>
  <si>
    <t>43008</t>
  </si>
  <si>
    <t>Arlempdes</t>
  </si>
  <si>
    <t>43009</t>
  </si>
  <si>
    <t>Arlet</t>
  </si>
  <si>
    <t>43010</t>
  </si>
  <si>
    <t>Arsac-en-Velay</t>
  </si>
  <si>
    <t>43011</t>
  </si>
  <si>
    <t>Aubazat</t>
  </si>
  <si>
    <t>43012</t>
  </si>
  <si>
    <t>Aurec-sur-Loire</t>
  </si>
  <si>
    <t>43013</t>
  </si>
  <si>
    <t>Vissac-Auteyrac</t>
  </si>
  <si>
    <t>43014</t>
  </si>
  <si>
    <t>Autrac</t>
  </si>
  <si>
    <t>43015</t>
  </si>
  <si>
    <t>Auvers</t>
  </si>
  <si>
    <t>43016</t>
  </si>
  <si>
    <t>Auzon</t>
  </si>
  <si>
    <t>43017</t>
  </si>
  <si>
    <t>Azérat</t>
  </si>
  <si>
    <t>43018</t>
  </si>
  <si>
    <t>Bains</t>
  </si>
  <si>
    <t>43019</t>
  </si>
  <si>
    <t>Barges</t>
  </si>
  <si>
    <t>43020</t>
  </si>
  <si>
    <t>Bas-en-Basset</t>
  </si>
  <si>
    <t>43021</t>
  </si>
  <si>
    <t>43022</t>
  </si>
  <si>
    <t>Beaumont</t>
  </si>
  <si>
    <t>43023</t>
  </si>
  <si>
    <t>Beaune-sur-Arzon</t>
  </si>
  <si>
    <t>43024</t>
  </si>
  <si>
    <t>Beaux</t>
  </si>
  <si>
    <t>43025</t>
  </si>
  <si>
    <t>Beauzac</t>
  </si>
  <si>
    <t>43026</t>
  </si>
  <si>
    <t>Bellevue-la-Montagne</t>
  </si>
  <si>
    <t>43027</t>
  </si>
  <si>
    <t>Berbezit</t>
  </si>
  <si>
    <t>43028</t>
  </si>
  <si>
    <t>Bessamorel</t>
  </si>
  <si>
    <t>43029</t>
  </si>
  <si>
    <t>La Besseyre-Saint-Mary</t>
  </si>
  <si>
    <t>43030</t>
  </si>
  <si>
    <t>Blanzac</t>
  </si>
  <si>
    <t>43031</t>
  </si>
  <si>
    <t>Blassac</t>
  </si>
  <si>
    <t>43032</t>
  </si>
  <si>
    <t>Blavozy</t>
  </si>
  <si>
    <t>43033</t>
  </si>
  <si>
    <t>Blesle</t>
  </si>
  <si>
    <t>43034</t>
  </si>
  <si>
    <t>43035</t>
  </si>
  <si>
    <t>Bonneval</t>
  </si>
  <si>
    <t>43036</t>
  </si>
  <si>
    <t>Borne</t>
  </si>
  <si>
    <t>43037</t>
  </si>
  <si>
    <t>Le Bouchet-Saint-Nicolas</t>
  </si>
  <si>
    <t>43038</t>
  </si>
  <si>
    <t>Bournoncle-Saint-Pierre</t>
  </si>
  <si>
    <t>43039</t>
  </si>
  <si>
    <t>Le Brignon</t>
  </si>
  <si>
    <t>43040</t>
  </si>
  <si>
    <t>Brioude</t>
  </si>
  <si>
    <t>43041</t>
  </si>
  <si>
    <t>Brives-Charensac</t>
  </si>
  <si>
    <t>43042</t>
  </si>
  <si>
    <t>Cayres</t>
  </si>
  <si>
    <t>43043</t>
  </si>
  <si>
    <t>Céaux-d'Allègre</t>
  </si>
  <si>
    <t>43044</t>
  </si>
  <si>
    <t>Cerzat</t>
  </si>
  <si>
    <t>43045</t>
  </si>
  <si>
    <t>Ceyssac</t>
  </si>
  <si>
    <t>43046</t>
  </si>
  <si>
    <t>Chadrac</t>
  </si>
  <si>
    <t>43047</t>
  </si>
  <si>
    <t>Chadron</t>
  </si>
  <si>
    <t>43048</t>
  </si>
  <si>
    <t>La Chaise-Dieu</t>
  </si>
  <si>
    <t>43049</t>
  </si>
  <si>
    <t>Chamalières-sur-Loire</t>
  </si>
  <si>
    <t>43050</t>
  </si>
  <si>
    <t>Chambezon</t>
  </si>
  <si>
    <t>43051</t>
  </si>
  <si>
    <t>Le Chambon-sur-Lignon</t>
  </si>
  <si>
    <t>43052</t>
  </si>
  <si>
    <t>Champagnac-le-Vieux</t>
  </si>
  <si>
    <t>43053</t>
  </si>
  <si>
    <t>Champclause</t>
  </si>
  <si>
    <t>43054</t>
  </si>
  <si>
    <t>Chanaleilles</t>
  </si>
  <si>
    <t>43055</t>
  </si>
  <si>
    <t>Chaniat</t>
  </si>
  <si>
    <t>43056</t>
  </si>
  <si>
    <t>Chanteuges</t>
  </si>
  <si>
    <t>43057</t>
  </si>
  <si>
    <t>La Chapelle-Bertin</t>
  </si>
  <si>
    <t>43058</t>
  </si>
  <si>
    <t>La Chapelle-d'Aurec</t>
  </si>
  <si>
    <t>43059</t>
  </si>
  <si>
    <t>La Chapelle-Geneste</t>
  </si>
  <si>
    <t>43060</t>
  </si>
  <si>
    <t>Charraix</t>
  </si>
  <si>
    <t>43061</t>
  </si>
  <si>
    <t>Chaspinhac</t>
  </si>
  <si>
    <t>43062</t>
  </si>
  <si>
    <t>Chaspuzac</t>
  </si>
  <si>
    <t>43063</t>
  </si>
  <si>
    <t>Chassagnes</t>
  </si>
  <si>
    <t>43064</t>
  </si>
  <si>
    <t>Chassignolles</t>
  </si>
  <si>
    <t>43065</t>
  </si>
  <si>
    <t>Chastel</t>
  </si>
  <si>
    <t>43066</t>
  </si>
  <si>
    <t>Chaudeyrolles</t>
  </si>
  <si>
    <t>43067</t>
  </si>
  <si>
    <t>Chavaniac-Lafayette</t>
  </si>
  <si>
    <t>43068</t>
  </si>
  <si>
    <t>43069</t>
  </si>
  <si>
    <t>Chenereilles</t>
  </si>
  <si>
    <t>43070</t>
  </si>
  <si>
    <t>Chilhac</t>
  </si>
  <si>
    <t>43071</t>
  </si>
  <si>
    <t>Chomelix</t>
  </si>
  <si>
    <t>43072</t>
  </si>
  <si>
    <t>La Chomette</t>
  </si>
  <si>
    <t>43073</t>
  </si>
  <si>
    <t>Cistrières</t>
  </si>
  <si>
    <t>43074</t>
  </si>
  <si>
    <t>Cohade</t>
  </si>
  <si>
    <t>43075</t>
  </si>
  <si>
    <t>Collat</t>
  </si>
  <si>
    <t>43076</t>
  </si>
  <si>
    <t>Connangles</t>
  </si>
  <si>
    <t>43077</t>
  </si>
  <si>
    <t>Costaros</t>
  </si>
  <si>
    <t>43078</t>
  </si>
  <si>
    <t>Coubon</t>
  </si>
  <si>
    <t>43079</t>
  </si>
  <si>
    <t>Couteuges</t>
  </si>
  <si>
    <t>43080</t>
  </si>
  <si>
    <t>Craponne-sur-Arzon</t>
  </si>
  <si>
    <t>43082</t>
  </si>
  <si>
    <t>Cronce</t>
  </si>
  <si>
    <t>43083</t>
  </si>
  <si>
    <t>Cubelles</t>
  </si>
  <si>
    <t>43084</t>
  </si>
  <si>
    <t>Cussac-sur-Loire</t>
  </si>
  <si>
    <t>43085</t>
  </si>
  <si>
    <t>Desges</t>
  </si>
  <si>
    <t>43086</t>
  </si>
  <si>
    <t>Domeyrat</t>
  </si>
  <si>
    <t>43087</t>
  </si>
  <si>
    <t>Dunières</t>
  </si>
  <si>
    <t>43088</t>
  </si>
  <si>
    <t>Espalem</t>
  </si>
  <si>
    <t>43089</t>
  </si>
  <si>
    <t>Espaly-Saint-Marcel</t>
  </si>
  <si>
    <t>43090</t>
  </si>
  <si>
    <t>Esplantas-Vazeilles</t>
  </si>
  <si>
    <t>43091</t>
  </si>
  <si>
    <t>Les Estables</t>
  </si>
  <si>
    <t>43092</t>
  </si>
  <si>
    <t>Fay-sur-Lignon</t>
  </si>
  <si>
    <t>43093</t>
  </si>
  <si>
    <t>Félines</t>
  </si>
  <si>
    <t>43094</t>
  </si>
  <si>
    <t>Ferrussac</t>
  </si>
  <si>
    <t>43095</t>
  </si>
  <si>
    <t>Fix-Saint-Geneys</t>
  </si>
  <si>
    <t>43096</t>
  </si>
  <si>
    <t>Fontannes</t>
  </si>
  <si>
    <t>43097</t>
  </si>
  <si>
    <t>Freycenet-la-Cuche</t>
  </si>
  <si>
    <t>43098</t>
  </si>
  <si>
    <t>Freycenet-la-Tour</t>
  </si>
  <si>
    <t>43099</t>
  </si>
  <si>
    <t>Frugerès-les-Mines</t>
  </si>
  <si>
    <t>43100</t>
  </si>
  <si>
    <t>Frugières-le-Pin</t>
  </si>
  <si>
    <t>43101</t>
  </si>
  <si>
    <t>Goudet</t>
  </si>
  <si>
    <t>43102</t>
  </si>
  <si>
    <t>Grazac</t>
  </si>
  <si>
    <t>43103</t>
  </si>
  <si>
    <t>Grenier-Montgon</t>
  </si>
  <si>
    <t>43104</t>
  </si>
  <si>
    <t>Grèzes</t>
  </si>
  <si>
    <t>43105</t>
  </si>
  <si>
    <t>Javaugues</t>
  </si>
  <si>
    <t>43106</t>
  </si>
  <si>
    <t>Jax</t>
  </si>
  <si>
    <t>43107</t>
  </si>
  <si>
    <t>Josat</t>
  </si>
  <si>
    <t>43108</t>
  </si>
  <si>
    <t>Jullianges</t>
  </si>
  <si>
    <t>43109</t>
  </si>
  <si>
    <t>Lafarre</t>
  </si>
  <si>
    <t>43110</t>
  </si>
  <si>
    <t>Lamothe</t>
  </si>
  <si>
    <t>43111</t>
  </si>
  <si>
    <t>Landos</t>
  </si>
  <si>
    <t>43112</t>
  </si>
  <si>
    <t>Langeac</t>
  </si>
  <si>
    <t>43113</t>
  </si>
  <si>
    <t>Lantriac</t>
  </si>
  <si>
    <t>43114</t>
  </si>
  <si>
    <t>Lapte</t>
  </si>
  <si>
    <t>43115</t>
  </si>
  <si>
    <t>Laussonne</t>
  </si>
  <si>
    <t>43116</t>
  </si>
  <si>
    <t>Laval-sur-Doulon</t>
  </si>
  <si>
    <t>43117</t>
  </si>
  <si>
    <t>Lavaudieu</t>
  </si>
  <si>
    <t>43118</t>
  </si>
  <si>
    <t>Lavoûte-Chilhac</t>
  </si>
  <si>
    <t>43119</t>
  </si>
  <si>
    <t>Lavoûte-sur-Loire</t>
  </si>
  <si>
    <t>43120</t>
  </si>
  <si>
    <t>Lempdes-sur-Allagnon</t>
  </si>
  <si>
    <t>43121</t>
  </si>
  <si>
    <t>Léotoing</t>
  </si>
  <si>
    <t>43122</t>
  </si>
  <si>
    <t>Lissac</t>
  </si>
  <si>
    <t>43123</t>
  </si>
  <si>
    <t>Lorlanges</t>
  </si>
  <si>
    <t>43124</t>
  </si>
  <si>
    <t>Loudes</t>
  </si>
  <si>
    <t>43125</t>
  </si>
  <si>
    <t>Lubilhac</t>
  </si>
  <si>
    <t>43126</t>
  </si>
  <si>
    <t>Malrevers</t>
  </si>
  <si>
    <t>43127</t>
  </si>
  <si>
    <t>Malvalette</t>
  </si>
  <si>
    <t>43128</t>
  </si>
  <si>
    <t>Malvières</t>
  </si>
  <si>
    <t>43129</t>
  </si>
  <si>
    <t>Le Mas-de-Tence</t>
  </si>
  <si>
    <t>43130</t>
  </si>
  <si>
    <t>Mazet-Saint-Voy</t>
  </si>
  <si>
    <t>43131</t>
  </si>
  <si>
    <t>Mazerat-Aurouze</t>
  </si>
  <si>
    <t>43132</t>
  </si>
  <si>
    <t>Mazeyrat-d'Allier</t>
  </si>
  <si>
    <t>43133</t>
  </si>
  <si>
    <t>Mercoeur</t>
  </si>
  <si>
    <t>43134</t>
  </si>
  <si>
    <t>Mézères</t>
  </si>
  <si>
    <t>43135</t>
  </si>
  <si>
    <t>Le Monastier-sur-Gazeille</t>
  </si>
  <si>
    <t>43136</t>
  </si>
  <si>
    <t>Monistrol-d'Allier</t>
  </si>
  <si>
    <t>43137</t>
  </si>
  <si>
    <t>Monistrol-sur-Loire</t>
  </si>
  <si>
    <t>43138</t>
  </si>
  <si>
    <t>Monlet</t>
  </si>
  <si>
    <t>43139</t>
  </si>
  <si>
    <t>Montclard</t>
  </si>
  <si>
    <t>43140</t>
  </si>
  <si>
    <t>43141</t>
  </si>
  <si>
    <t>Montfaucon-en-Velay</t>
  </si>
  <si>
    <t>43142</t>
  </si>
  <si>
    <t>Montregard</t>
  </si>
  <si>
    <t>43143</t>
  </si>
  <si>
    <t>Montusclat</t>
  </si>
  <si>
    <t>43144</t>
  </si>
  <si>
    <t>Moudeyres</t>
  </si>
  <si>
    <t>43145</t>
  </si>
  <si>
    <t>Ouides</t>
  </si>
  <si>
    <t>43147</t>
  </si>
  <si>
    <t>43148</t>
  </si>
  <si>
    <t>Paulhaguet</t>
  </si>
  <si>
    <t>43149</t>
  </si>
  <si>
    <t>Pébrac</t>
  </si>
  <si>
    <t>43150</t>
  </si>
  <si>
    <t>Le Pertuis</t>
  </si>
  <si>
    <t>43151</t>
  </si>
  <si>
    <t>Pinols</t>
  </si>
  <si>
    <t>43152</t>
  </si>
  <si>
    <t>Polignac</t>
  </si>
  <si>
    <t>43153</t>
  </si>
  <si>
    <t>Pont-Salomon</t>
  </si>
  <si>
    <t>43154</t>
  </si>
  <si>
    <t>Pradelles</t>
  </si>
  <si>
    <t>43155</t>
  </si>
  <si>
    <t>Prades</t>
  </si>
  <si>
    <t>43156</t>
  </si>
  <si>
    <t>Présailles</t>
  </si>
  <si>
    <t>43157</t>
  </si>
  <si>
    <t>Le Puy-en-Velay</t>
  </si>
  <si>
    <t>43158</t>
  </si>
  <si>
    <t>Queyrières</t>
  </si>
  <si>
    <t>43159</t>
  </si>
  <si>
    <t>Raucoules</t>
  </si>
  <si>
    <t>43160</t>
  </si>
  <si>
    <t>Rauret</t>
  </si>
  <si>
    <t>43162</t>
  </si>
  <si>
    <t>Retournac</t>
  </si>
  <si>
    <t>43163</t>
  </si>
  <si>
    <t>Riotord</t>
  </si>
  <si>
    <t>43164</t>
  </si>
  <si>
    <t>Roche-en-Régnier</t>
  </si>
  <si>
    <t>43165</t>
  </si>
  <si>
    <t>Rosières</t>
  </si>
  <si>
    <t>43166</t>
  </si>
  <si>
    <t>Saint-André-de-Chalencon</t>
  </si>
  <si>
    <t>43167</t>
  </si>
  <si>
    <t>Saint-Arcons-d'Allier</t>
  </si>
  <si>
    <t>43168</t>
  </si>
  <si>
    <t>Saint-Arcons-de-Barges</t>
  </si>
  <si>
    <t>43169</t>
  </si>
  <si>
    <t>Saint-Austremoine</t>
  </si>
  <si>
    <t>43170</t>
  </si>
  <si>
    <t>Saint-Beauzire</t>
  </si>
  <si>
    <t>43171</t>
  </si>
  <si>
    <t>Saint-Bérain</t>
  </si>
  <si>
    <t>43172</t>
  </si>
  <si>
    <t>Saint-Bonnet-le-Froid</t>
  </si>
  <si>
    <t>43173</t>
  </si>
  <si>
    <t>Saint-Christophe-d'Allier</t>
  </si>
  <si>
    <t>43174</t>
  </si>
  <si>
    <t>Saint-Christophe-sur-Dolaison</t>
  </si>
  <si>
    <t>43175</t>
  </si>
  <si>
    <t>Saint-Cirgues</t>
  </si>
  <si>
    <t>43177</t>
  </si>
  <si>
    <t>Saint-Didier-en-Velay</t>
  </si>
  <si>
    <t>43178</t>
  </si>
  <si>
    <t>Saint-Didier-sur-Doulon</t>
  </si>
  <si>
    <t>43180</t>
  </si>
  <si>
    <t>Saint-Étienne-du-Vigan</t>
  </si>
  <si>
    <t>43181</t>
  </si>
  <si>
    <t>Saint-Étienne-Lardeyrol</t>
  </si>
  <si>
    <t>43182</t>
  </si>
  <si>
    <t>Saint-Étienne-sur-Blesle</t>
  </si>
  <si>
    <t>43183</t>
  </si>
  <si>
    <t>Sainte-Eugénie-de-Villeneuve</t>
  </si>
  <si>
    <t>43184</t>
  </si>
  <si>
    <t>Saint-Ferréol-d'Auroure</t>
  </si>
  <si>
    <t>43185</t>
  </si>
  <si>
    <t>Sainte-Florine</t>
  </si>
  <si>
    <t>43186</t>
  </si>
  <si>
    <t>Saint-Front</t>
  </si>
  <si>
    <t>43187</t>
  </si>
  <si>
    <t>Saint-Geneys-près-Saint-Paulien</t>
  </si>
  <si>
    <t>43188</t>
  </si>
  <si>
    <t>Saint-Georges-d'Aurac</t>
  </si>
  <si>
    <t>43189</t>
  </si>
  <si>
    <t>Saint-Georges-Lagricol</t>
  </si>
  <si>
    <t>43190</t>
  </si>
  <si>
    <t>Saint-Germain-Laprade</t>
  </si>
  <si>
    <t>43191</t>
  </si>
  <si>
    <t>Saint-Géron</t>
  </si>
  <si>
    <t>43192</t>
  </si>
  <si>
    <t>Saint-Haon</t>
  </si>
  <si>
    <t>43193</t>
  </si>
  <si>
    <t>43194</t>
  </si>
  <si>
    <t>Saint-Hostien</t>
  </si>
  <si>
    <t>43195</t>
  </si>
  <si>
    <t>Saint-Ilpize</t>
  </si>
  <si>
    <t>43196</t>
  </si>
  <si>
    <t>Saint-Jean-d'Aubrigoux</t>
  </si>
  <si>
    <t>43197</t>
  </si>
  <si>
    <t>Saint-Jean-de-Nay</t>
  </si>
  <si>
    <t>43198</t>
  </si>
  <si>
    <t>Saint-Jean-Lachalm</t>
  </si>
  <si>
    <t>43199</t>
  </si>
  <si>
    <t>Saint-Jeures</t>
  </si>
  <si>
    <t>43200</t>
  </si>
  <si>
    <t>Saint-Julien-Chapteuil</t>
  </si>
  <si>
    <t>43201</t>
  </si>
  <si>
    <t>Saint-Julien-d'Ance</t>
  </si>
  <si>
    <t>43202</t>
  </si>
  <si>
    <t>Saint-Julien-des-Chazes</t>
  </si>
  <si>
    <t>43203</t>
  </si>
  <si>
    <t>Saint-Julien-du-Pinet</t>
  </si>
  <si>
    <t>43204</t>
  </si>
  <si>
    <t>Saint-Julien-Molhesabate</t>
  </si>
  <si>
    <t>43205</t>
  </si>
  <si>
    <t>Saint-Just-Malmont</t>
  </si>
  <si>
    <t>43206</t>
  </si>
  <si>
    <t>Saint-Just-près-Brioude</t>
  </si>
  <si>
    <t>43207</t>
  </si>
  <si>
    <t>Saint-Laurent-Chabreuges</t>
  </si>
  <si>
    <t>43208</t>
  </si>
  <si>
    <t>Sainte-Marguerite</t>
  </si>
  <si>
    <t>43210</t>
  </si>
  <si>
    <t>Saint-Martin-de-Fugères</t>
  </si>
  <si>
    <t>43211</t>
  </si>
  <si>
    <t>Saint-Maurice-de-Lignon</t>
  </si>
  <si>
    <t>43212</t>
  </si>
  <si>
    <t>Saint-Pal-de-Chalencon</t>
  </si>
  <si>
    <t>43213</t>
  </si>
  <si>
    <t>Saint-Pal-de-Mons</t>
  </si>
  <si>
    <t>43214</t>
  </si>
  <si>
    <t>Saint-Pal-de-Senouire</t>
  </si>
  <si>
    <t>43215</t>
  </si>
  <si>
    <t>Saint-Paul-de-Tartas</t>
  </si>
  <si>
    <t>43216</t>
  </si>
  <si>
    <t>Saint-Paulien</t>
  </si>
  <si>
    <t>43217</t>
  </si>
  <si>
    <t>Saint-Pierre-du-Champ</t>
  </si>
  <si>
    <t>43218</t>
  </si>
  <si>
    <t>Saint-Pierre-Eynac</t>
  </si>
  <si>
    <t>43219</t>
  </si>
  <si>
    <t>Saint-Préjet-Armandon</t>
  </si>
  <si>
    <t>43220</t>
  </si>
  <si>
    <t>Saint-Préjet-d'Allier</t>
  </si>
  <si>
    <t>43221</t>
  </si>
  <si>
    <t>Saint-Privat-d'Allier</t>
  </si>
  <si>
    <t>43222</t>
  </si>
  <si>
    <t>Saint-Privat-du-Dragon</t>
  </si>
  <si>
    <t>43223</t>
  </si>
  <si>
    <t>Saint-Romain-Lachalm</t>
  </si>
  <si>
    <t>43224</t>
  </si>
  <si>
    <t>Sainte-Sigolène</t>
  </si>
  <si>
    <t>43225</t>
  </si>
  <si>
    <t>Saint-Vénérand</t>
  </si>
  <si>
    <t>43226</t>
  </si>
  <si>
    <t>Saint-Vert</t>
  </si>
  <si>
    <t>43227</t>
  </si>
  <si>
    <t>Saint-Victor-Malescours</t>
  </si>
  <si>
    <t>43228</t>
  </si>
  <si>
    <t>Saint-Victor-sur-Arlanc</t>
  </si>
  <si>
    <t>43229</t>
  </si>
  <si>
    <t>Saint-Vidal</t>
  </si>
  <si>
    <t>43230</t>
  </si>
  <si>
    <t>Saint-Vincent</t>
  </si>
  <si>
    <t>43231</t>
  </si>
  <si>
    <t>Salettes</t>
  </si>
  <si>
    <t>43232</t>
  </si>
  <si>
    <t>Salzuit</t>
  </si>
  <si>
    <t>43233</t>
  </si>
  <si>
    <t>Sanssac-l'Église</t>
  </si>
  <si>
    <t>43234</t>
  </si>
  <si>
    <t>Saugues</t>
  </si>
  <si>
    <t>43236</t>
  </si>
  <si>
    <t>La Séauve-sur-Semène</t>
  </si>
  <si>
    <t>43237</t>
  </si>
  <si>
    <t>Sembadel</t>
  </si>
  <si>
    <t>43238</t>
  </si>
  <si>
    <t>Séneujols</t>
  </si>
  <si>
    <t>43239</t>
  </si>
  <si>
    <t>Siaugues-Sainte-Marie</t>
  </si>
  <si>
    <t>43240</t>
  </si>
  <si>
    <t>Solignac-sous-Roche</t>
  </si>
  <si>
    <t>43241</t>
  </si>
  <si>
    <t>Solignac-sur-Loire</t>
  </si>
  <si>
    <t>43242</t>
  </si>
  <si>
    <t>Tailhac</t>
  </si>
  <si>
    <t>43244</t>
  </si>
  <si>
    <t>Tence</t>
  </si>
  <si>
    <t>43245</t>
  </si>
  <si>
    <t>Thoras</t>
  </si>
  <si>
    <t>43246</t>
  </si>
  <si>
    <t>Tiranges</t>
  </si>
  <si>
    <t>43247</t>
  </si>
  <si>
    <t>Torsiac</t>
  </si>
  <si>
    <t>43249</t>
  </si>
  <si>
    <t>Valprivas</t>
  </si>
  <si>
    <t>43250</t>
  </si>
  <si>
    <t>Vals-le-Chastel</t>
  </si>
  <si>
    <t>43251</t>
  </si>
  <si>
    <t>Vals-près-le-Puy</t>
  </si>
  <si>
    <t>43252</t>
  </si>
  <si>
    <t>Varennes-Saint-Honorat</t>
  </si>
  <si>
    <t>43253</t>
  </si>
  <si>
    <t>Les Vastres</t>
  </si>
  <si>
    <t>43254</t>
  </si>
  <si>
    <t>Vazeilles-Limandre</t>
  </si>
  <si>
    <t>43256</t>
  </si>
  <si>
    <t>Venteuges</t>
  </si>
  <si>
    <t>43257</t>
  </si>
  <si>
    <t>Vergezac</t>
  </si>
  <si>
    <t>43258</t>
  </si>
  <si>
    <t>Vergongheon</t>
  </si>
  <si>
    <t>43259</t>
  </si>
  <si>
    <t>Vernassal</t>
  </si>
  <si>
    <t>43260</t>
  </si>
  <si>
    <t>43261</t>
  </si>
  <si>
    <t>Vézézoux</t>
  </si>
  <si>
    <t>43262</t>
  </si>
  <si>
    <t>Vieille-Brioude</t>
  </si>
  <si>
    <t>43263</t>
  </si>
  <si>
    <t>Vielprat</t>
  </si>
  <si>
    <t>43264</t>
  </si>
  <si>
    <t>Villeneuve-d'Allier</t>
  </si>
  <si>
    <t>43265</t>
  </si>
  <si>
    <t>Les Villettes</t>
  </si>
  <si>
    <t>43267</t>
  </si>
  <si>
    <t>Vorey</t>
  </si>
  <si>
    <t>43268</t>
  </si>
  <si>
    <t>Yssingeaux</t>
  </si>
  <si>
    <t>63001</t>
  </si>
  <si>
    <t>Aigueperse</t>
  </si>
  <si>
    <t>63002</t>
  </si>
  <si>
    <t>Aix-la-Fayette</t>
  </si>
  <si>
    <t>63003</t>
  </si>
  <si>
    <t>Ambert</t>
  </si>
  <si>
    <t>63004</t>
  </si>
  <si>
    <t>Les Ancizes-Comps</t>
  </si>
  <si>
    <t>63005</t>
  </si>
  <si>
    <t>Antoingt</t>
  </si>
  <si>
    <t>63006</t>
  </si>
  <si>
    <t>Anzat-le-Luguet</t>
  </si>
  <si>
    <t>63007</t>
  </si>
  <si>
    <t>Apchat</t>
  </si>
  <si>
    <t>63008</t>
  </si>
  <si>
    <t>Arconsat</t>
  </si>
  <si>
    <t>63009</t>
  </si>
  <si>
    <t>Ardes</t>
  </si>
  <si>
    <t>63010</t>
  </si>
  <si>
    <t>Arlanc</t>
  </si>
  <si>
    <t>63011</t>
  </si>
  <si>
    <t>Ars-les-Favets</t>
  </si>
  <si>
    <t>63012</t>
  </si>
  <si>
    <t>Artonne</t>
  </si>
  <si>
    <t>63013</t>
  </si>
  <si>
    <t>Aubiat</t>
  </si>
  <si>
    <t>63014</t>
  </si>
  <si>
    <t>Aubière</t>
  </si>
  <si>
    <t>63015</t>
  </si>
  <si>
    <t>Aubusson-d'Auvergne</t>
  </si>
  <si>
    <t>63016</t>
  </si>
  <si>
    <t>Augerolles</t>
  </si>
  <si>
    <t>63017</t>
  </si>
  <si>
    <t>Augnat</t>
  </si>
  <si>
    <t>63019</t>
  </si>
  <si>
    <t>Aulnat</t>
  </si>
  <si>
    <t>63020</t>
  </si>
  <si>
    <t>Aurières</t>
  </si>
  <si>
    <t>63021</t>
  </si>
  <si>
    <t>Authezat</t>
  </si>
  <si>
    <t>63022</t>
  </si>
  <si>
    <t>Auzat-la-Combelle</t>
  </si>
  <si>
    <t>63023</t>
  </si>
  <si>
    <t>Auzelles</t>
  </si>
  <si>
    <t>63024</t>
  </si>
  <si>
    <t>Avèze</t>
  </si>
  <si>
    <t>63025</t>
  </si>
  <si>
    <t>Ayat-sur-Sioule</t>
  </si>
  <si>
    <t>63026</t>
  </si>
  <si>
    <t>Aydat</t>
  </si>
  <si>
    <t>63027</t>
  </si>
  <si>
    <t>Baffie</t>
  </si>
  <si>
    <t>63028</t>
  </si>
  <si>
    <t>Bagnols</t>
  </si>
  <si>
    <t>63029</t>
  </si>
  <si>
    <t>Bansat</t>
  </si>
  <si>
    <t>63030</t>
  </si>
  <si>
    <t>Bas-et-Lezat</t>
  </si>
  <si>
    <t>63031</t>
  </si>
  <si>
    <t>63032</t>
  </si>
  <si>
    <t>63033</t>
  </si>
  <si>
    <t>Beaumont-lès-Randan</t>
  </si>
  <si>
    <t>63034</t>
  </si>
  <si>
    <t>Beauregard-l'Évêque</t>
  </si>
  <si>
    <t>63035</t>
  </si>
  <si>
    <t>Beauregard-Vendon</t>
  </si>
  <si>
    <t>63036</t>
  </si>
  <si>
    <t>Bergonne</t>
  </si>
  <si>
    <t>63037</t>
  </si>
  <si>
    <t>Bertignat</t>
  </si>
  <si>
    <t>63038</t>
  </si>
  <si>
    <t>Besse-et-Saint-Anastaise</t>
  </si>
  <si>
    <t>63039</t>
  </si>
  <si>
    <t>Beurières</t>
  </si>
  <si>
    <t>63040</t>
  </si>
  <si>
    <t>Billom</t>
  </si>
  <si>
    <t>63041</t>
  </si>
  <si>
    <t>Biollet</t>
  </si>
  <si>
    <t>63042</t>
  </si>
  <si>
    <t>Blanzat</t>
  </si>
  <si>
    <t>63043</t>
  </si>
  <si>
    <t>Blot-l'Église</t>
  </si>
  <si>
    <t>63044</t>
  </si>
  <si>
    <t>Bongheat</t>
  </si>
  <si>
    <t>63045</t>
  </si>
  <si>
    <t>Bort-l'Étang</t>
  </si>
  <si>
    <t>63046</t>
  </si>
  <si>
    <t>Boudes</t>
  </si>
  <si>
    <t>63047</t>
  </si>
  <si>
    <t>La Bourboule</t>
  </si>
  <si>
    <t>63048</t>
  </si>
  <si>
    <t>Bourg-Lastic</t>
  </si>
  <si>
    <t>63049</t>
  </si>
  <si>
    <t>Bouzel</t>
  </si>
  <si>
    <t>63050</t>
  </si>
  <si>
    <t>Brassac-les-Mines</t>
  </si>
  <si>
    <t>63051</t>
  </si>
  <si>
    <t>Brenat</t>
  </si>
  <si>
    <t>63052</t>
  </si>
  <si>
    <t>Le Breuil-sur-Couze</t>
  </si>
  <si>
    <t>63053</t>
  </si>
  <si>
    <t>Briffons</t>
  </si>
  <si>
    <t>63054</t>
  </si>
  <si>
    <t>Le Broc</t>
  </si>
  <si>
    <t>63055</t>
  </si>
  <si>
    <t>Bromont-Lamothe</t>
  </si>
  <si>
    <t>63056</t>
  </si>
  <si>
    <t>Brousse</t>
  </si>
  <si>
    <t>63057</t>
  </si>
  <si>
    <t>Le Brugeron</t>
  </si>
  <si>
    <t>63058</t>
  </si>
  <si>
    <t>Bulhon</t>
  </si>
  <si>
    <t>63059</t>
  </si>
  <si>
    <t>Busséol</t>
  </si>
  <si>
    <t>63060</t>
  </si>
  <si>
    <t>Bussières</t>
  </si>
  <si>
    <t>63061</t>
  </si>
  <si>
    <t>Bussières-et-Pruns</t>
  </si>
  <si>
    <t>63062</t>
  </si>
  <si>
    <t>Buxières-sous-Montaigut</t>
  </si>
  <si>
    <t>63063</t>
  </si>
  <si>
    <t>Cébazat</t>
  </si>
  <si>
    <t>63064</t>
  </si>
  <si>
    <t>63065</t>
  </si>
  <si>
    <t>Ceilloux</t>
  </si>
  <si>
    <t>63066</t>
  </si>
  <si>
    <t>Celles-sur-Durolle</t>
  </si>
  <si>
    <t>63067</t>
  </si>
  <si>
    <t>La Cellette</t>
  </si>
  <si>
    <t>63069</t>
  </si>
  <si>
    <t>Le Cendre</t>
  </si>
  <si>
    <t>63070</t>
  </si>
  <si>
    <t>Ceyrat</t>
  </si>
  <si>
    <t>63071</t>
  </si>
  <si>
    <t>Ceyssat</t>
  </si>
  <si>
    <t>63072</t>
  </si>
  <si>
    <t>Chabreloche</t>
  </si>
  <si>
    <t>63073</t>
  </si>
  <si>
    <t>Chadeleuf</t>
  </si>
  <si>
    <t>63074</t>
  </si>
  <si>
    <t>Chalus</t>
  </si>
  <si>
    <t>63075</t>
  </si>
  <si>
    <t>Chamalières</t>
  </si>
  <si>
    <t>63076</t>
  </si>
  <si>
    <t>Chambon-sur-Dolore</t>
  </si>
  <si>
    <t>63077</t>
  </si>
  <si>
    <t>Chambon-sur-Lac</t>
  </si>
  <si>
    <t>63079</t>
  </si>
  <si>
    <t>Champagnat-le-Jeune</t>
  </si>
  <si>
    <t>63080</t>
  </si>
  <si>
    <t>Champeix</t>
  </si>
  <si>
    <t>63081</t>
  </si>
  <si>
    <t>Champétières</t>
  </si>
  <si>
    <t>63082</t>
  </si>
  <si>
    <t>Champs</t>
  </si>
  <si>
    <t>63083</t>
  </si>
  <si>
    <t>Chanat-la-Mouteyre</t>
  </si>
  <si>
    <t>63084</t>
  </si>
  <si>
    <t>Chanonat</t>
  </si>
  <si>
    <t>63085</t>
  </si>
  <si>
    <t>Chapdes-Beaufort</t>
  </si>
  <si>
    <t>63086</t>
  </si>
  <si>
    <t>La Chapelle-Agnon</t>
  </si>
  <si>
    <t>63087</t>
  </si>
  <si>
    <t>La Chapelle-Marcousse</t>
  </si>
  <si>
    <t>63088</t>
  </si>
  <si>
    <t>La Chapelle-sur-Usson</t>
  </si>
  <si>
    <t>63089</t>
  </si>
  <si>
    <t>63090</t>
  </si>
  <si>
    <t>Chaptuzat</t>
  </si>
  <si>
    <t>63091</t>
  </si>
  <si>
    <t>Charbonnier-les-Mines</t>
  </si>
  <si>
    <t>63092</t>
  </si>
  <si>
    <t>Charbonnières-les-Varennes</t>
  </si>
  <si>
    <t>63093</t>
  </si>
  <si>
    <t>Charbonnières-les-Vieilles</t>
  </si>
  <si>
    <t>63094</t>
  </si>
  <si>
    <t>Charensat</t>
  </si>
  <si>
    <t>63095</t>
  </si>
  <si>
    <t>Charnat</t>
  </si>
  <si>
    <t>63096</t>
  </si>
  <si>
    <t>Chas</t>
  </si>
  <si>
    <t>63097</t>
  </si>
  <si>
    <t>Chassagne</t>
  </si>
  <si>
    <t>63098</t>
  </si>
  <si>
    <t>Chastreix</t>
  </si>
  <si>
    <t>63099</t>
  </si>
  <si>
    <t>Châteaugay</t>
  </si>
  <si>
    <t>63100</t>
  </si>
  <si>
    <t>Châteauneuf-les-Bains</t>
  </si>
  <si>
    <t>63101</t>
  </si>
  <si>
    <t>Château-sur-Cher</t>
  </si>
  <si>
    <t>63102</t>
  </si>
  <si>
    <t>Châteldon</t>
  </si>
  <si>
    <t>63103</t>
  </si>
  <si>
    <t>Châtel-Guyon</t>
  </si>
  <si>
    <t>63104</t>
  </si>
  <si>
    <t>La Chaulme</t>
  </si>
  <si>
    <t>63105</t>
  </si>
  <si>
    <t>Chaumont-le-Bourg</t>
  </si>
  <si>
    <t>63106</t>
  </si>
  <si>
    <t>Chauriat</t>
  </si>
  <si>
    <t>63107</t>
  </si>
  <si>
    <t>Chavaroux</t>
  </si>
  <si>
    <t>63108</t>
  </si>
  <si>
    <t>Le Cheix</t>
  </si>
  <si>
    <t>63109</t>
  </si>
  <si>
    <t>Chidrac</t>
  </si>
  <si>
    <t>63110</t>
  </si>
  <si>
    <t>Cisternes-la-Forêt</t>
  </si>
  <si>
    <t>63111</t>
  </si>
  <si>
    <t>Clémensat</t>
  </si>
  <si>
    <t>63112</t>
  </si>
  <si>
    <t>Clerlande</t>
  </si>
  <si>
    <t>63113</t>
  </si>
  <si>
    <t>Clermont-Ferrand</t>
  </si>
  <si>
    <t>63114</t>
  </si>
  <si>
    <t>Collanges</t>
  </si>
  <si>
    <t>63115</t>
  </si>
  <si>
    <t>Combrailles</t>
  </si>
  <si>
    <t>63116</t>
  </si>
  <si>
    <t>Combronde</t>
  </si>
  <si>
    <t>63117</t>
  </si>
  <si>
    <t>Compains</t>
  </si>
  <si>
    <t>63118</t>
  </si>
  <si>
    <t>Condat-en-Combraille</t>
  </si>
  <si>
    <t>63119</t>
  </si>
  <si>
    <t>Condat-lès-Montboissier</t>
  </si>
  <si>
    <t>63120</t>
  </si>
  <si>
    <t>Corent</t>
  </si>
  <si>
    <t>63121</t>
  </si>
  <si>
    <t>Coudes</t>
  </si>
  <si>
    <t>63122</t>
  </si>
  <si>
    <t>Courgoul</t>
  </si>
  <si>
    <t>63123</t>
  </si>
  <si>
    <t>Cournols</t>
  </si>
  <si>
    <t>63124</t>
  </si>
  <si>
    <t>Cournon-d'Auvergne</t>
  </si>
  <si>
    <t>63125</t>
  </si>
  <si>
    <t>Courpière</t>
  </si>
  <si>
    <t>63126</t>
  </si>
  <si>
    <t>Le Crest</t>
  </si>
  <si>
    <t>63128</t>
  </si>
  <si>
    <t>Crevant-Laveine</t>
  </si>
  <si>
    <t>63129</t>
  </si>
  <si>
    <t>Cros</t>
  </si>
  <si>
    <t>63130</t>
  </si>
  <si>
    <t>La Crouzille</t>
  </si>
  <si>
    <t>63131</t>
  </si>
  <si>
    <t>Culhat</t>
  </si>
  <si>
    <t>63132</t>
  </si>
  <si>
    <t>Cunlhat</t>
  </si>
  <si>
    <t>63134</t>
  </si>
  <si>
    <t>Dauzat-sur-Vodable</t>
  </si>
  <si>
    <t>63135</t>
  </si>
  <si>
    <t>Davayat</t>
  </si>
  <si>
    <t>63136</t>
  </si>
  <si>
    <t>Domaize</t>
  </si>
  <si>
    <t>63137</t>
  </si>
  <si>
    <t>Doranges</t>
  </si>
  <si>
    <t>63138</t>
  </si>
  <si>
    <t>Dorat</t>
  </si>
  <si>
    <t>63139</t>
  </si>
  <si>
    <t>Dore-l'Église</t>
  </si>
  <si>
    <t>63140</t>
  </si>
  <si>
    <t>Durmignat</t>
  </si>
  <si>
    <t>63141</t>
  </si>
  <si>
    <t>Durtol</t>
  </si>
  <si>
    <t>63142</t>
  </si>
  <si>
    <t>Échandelys</t>
  </si>
  <si>
    <t>63143</t>
  </si>
  <si>
    <t>Effiat</t>
  </si>
  <si>
    <t>63144</t>
  </si>
  <si>
    <t>Égliseneuve-d'Entraigues</t>
  </si>
  <si>
    <t>63145</t>
  </si>
  <si>
    <t>Égliseneuve-des-Liards</t>
  </si>
  <si>
    <t>63146</t>
  </si>
  <si>
    <t>Égliseneuve-près-Billom</t>
  </si>
  <si>
    <t>63147</t>
  </si>
  <si>
    <t>Églisolles</t>
  </si>
  <si>
    <t>63148</t>
  </si>
  <si>
    <t>Ennezat</t>
  </si>
  <si>
    <t>63149</t>
  </si>
  <si>
    <t>Entraigues</t>
  </si>
  <si>
    <t>63150</t>
  </si>
  <si>
    <t>Enval</t>
  </si>
  <si>
    <t>63151</t>
  </si>
  <si>
    <t>Escoutoux</t>
  </si>
  <si>
    <t>63152</t>
  </si>
  <si>
    <t>63153</t>
  </si>
  <si>
    <t>Espinchal</t>
  </si>
  <si>
    <t>63154</t>
  </si>
  <si>
    <t>Espirat</t>
  </si>
  <si>
    <t>63155</t>
  </si>
  <si>
    <t>Estandeuil</t>
  </si>
  <si>
    <t>63156</t>
  </si>
  <si>
    <t>Esteil</t>
  </si>
  <si>
    <t>63157</t>
  </si>
  <si>
    <t>Fayet-le-Château</t>
  </si>
  <si>
    <t>63158</t>
  </si>
  <si>
    <t>Fayet-Ronaye</t>
  </si>
  <si>
    <t>63159</t>
  </si>
  <si>
    <t>Fernoël</t>
  </si>
  <si>
    <t>63160</t>
  </si>
  <si>
    <t>Aulhat-Flat</t>
  </si>
  <si>
    <t>63161</t>
  </si>
  <si>
    <t>La Forie</t>
  </si>
  <si>
    <t>63162</t>
  </si>
  <si>
    <t>Fournols</t>
  </si>
  <si>
    <t>63163</t>
  </si>
  <si>
    <t>Gelles</t>
  </si>
  <si>
    <t>63164</t>
  </si>
  <si>
    <t>Gerzat</t>
  </si>
  <si>
    <t>63165</t>
  </si>
  <si>
    <t>Giat</t>
  </si>
  <si>
    <t>63166</t>
  </si>
  <si>
    <t>Gignat</t>
  </si>
  <si>
    <t>63167</t>
  </si>
  <si>
    <t>Gimeaux</t>
  </si>
  <si>
    <t>63168</t>
  </si>
  <si>
    <t>Glaine-Montaigut</t>
  </si>
  <si>
    <t>63169</t>
  </si>
  <si>
    <t>La Godivelle</t>
  </si>
  <si>
    <t>63170</t>
  </si>
  <si>
    <t>La Goutelle</t>
  </si>
  <si>
    <t>63171</t>
  </si>
  <si>
    <t>Gouttières</t>
  </si>
  <si>
    <t>63172</t>
  </si>
  <si>
    <t>Grandeyrolles</t>
  </si>
  <si>
    <t>63173</t>
  </si>
  <si>
    <t>Grandrif</t>
  </si>
  <si>
    <t>63174</t>
  </si>
  <si>
    <t>Grandval</t>
  </si>
  <si>
    <t>63175</t>
  </si>
  <si>
    <t>Herment</t>
  </si>
  <si>
    <t>63176</t>
  </si>
  <si>
    <t>Heume-l'Église</t>
  </si>
  <si>
    <t>63177</t>
  </si>
  <si>
    <t>Isserteaux</t>
  </si>
  <si>
    <t>63178</t>
  </si>
  <si>
    <t>Issoire</t>
  </si>
  <si>
    <t>63179</t>
  </si>
  <si>
    <t>Job</t>
  </si>
  <si>
    <t>63180</t>
  </si>
  <si>
    <t>Joze</t>
  </si>
  <si>
    <t>63181</t>
  </si>
  <si>
    <t>Jozerand</t>
  </si>
  <si>
    <t>63182</t>
  </si>
  <si>
    <t>Jumeaux</t>
  </si>
  <si>
    <t>63183</t>
  </si>
  <si>
    <t>Labessette</t>
  </si>
  <si>
    <t>63184</t>
  </si>
  <si>
    <t>Lachaux</t>
  </si>
  <si>
    <t>63185</t>
  </si>
  <si>
    <t>Lamontgie</t>
  </si>
  <si>
    <t>63186</t>
  </si>
  <si>
    <t>Landogne</t>
  </si>
  <si>
    <t>63187</t>
  </si>
  <si>
    <t>Lapeyrouse</t>
  </si>
  <si>
    <t>63188</t>
  </si>
  <si>
    <t>Laps</t>
  </si>
  <si>
    <t>63189</t>
  </si>
  <si>
    <t>Laqueuille</t>
  </si>
  <si>
    <t>63190</t>
  </si>
  <si>
    <t>Larodde</t>
  </si>
  <si>
    <t>63191</t>
  </si>
  <si>
    <t>63192</t>
  </si>
  <si>
    <t>La Tour-d'Auvergne</t>
  </si>
  <si>
    <t>63193</t>
  </si>
  <si>
    <t>Lempdes</t>
  </si>
  <si>
    <t>63194</t>
  </si>
  <si>
    <t>Lempty</t>
  </si>
  <si>
    <t>63195</t>
  </si>
  <si>
    <t>Lezoux</t>
  </si>
  <si>
    <t>63196</t>
  </si>
  <si>
    <t>Limons</t>
  </si>
  <si>
    <t>63197</t>
  </si>
  <si>
    <t>Lisseuil</t>
  </si>
  <si>
    <t>63198</t>
  </si>
  <si>
    <t>Loubeyrat</t>
  </si>
  <si>
    <t>63199</t>
  </si>
  <si>
    <t>Ludesse</t>
  </si>
  <si>
    <t>63200</t>
  </si>
  <si>
    <t>Lussat</t>
  </si>
  <si>
    <t>63201</t>
  </si>
  <si>
    <t>Luzillat</t>
  </si>
  <si>
    <t>63202</t>
  </si>
  <si>
    <t>Madriat</t>
  </si>
  <si>
    <t>63203</t>
  </si>
  <si>
    <t>Malauzat</t>
  </si>
  <si>
    <t>63204</t>
  </si>
  <si>
    <t>Malintrat</t>
  </si>
  <si>
    <t>63205</t>
  </si>
  <si>
    <t>Manglieu</t>
  </si>
  <si>
    <t>63206</t>
  </si>
  <si>
    <t>Manzat</t>
  </si>
  <si>
    <t>63207</t>
  </si>
  <si>
    <t>Marat</t>
  </si>
  <si>
    <t>63208</t>
  </si>
  <si>
    <t>Marcillat</t>
  </si>
  <si>
    <t>63209</t>
  </si>
  <si>
    <t>Mareugheol</t>
  </si>
  <si>
    <t>63210</t>
  </si>
  <si>
    <t>Maringues</t>
  </si>
  <si>
    <t>63211</t>
  </si>
  <si>
    <t>Marsac-en-Livradois</t>
  </si>
  <si>
    <t>63212</t>
  </si>
  <si>
    <t>Marsat</t>
  </si>
  <si>
    <t>63213</t>
  </si>
  <si>
    <t>Les Martres-d'Artière</t>
  </si>
  <si>
    <t>63214</t>
  </si>
  <si>
    <t>Les Martres-de-Veyre</t>
  </si>
  <si>
    <t>63215</t>
  </si>
  <si>
    <t>Martres-sur-Morge</t>
  </si>
  <si>
    <t>63216</t>
  </si>
  <si>
    <t>Mauzun</t>
  </si>
  <si>
    <t>63218</t>
  </si>
  <si>
    <t>Mayres</t>
  </si>
  <si>
    <t>63219</t>
  </si>
  <si>
    <t>Mazaye</t>
  </si>
  <si>
    <t>63220</t>
  </si>
  <si>
    <t>Mazoires</t>
  </si>
  <si>
    <t>63221</t>
  </si>
  <si>
    <t>Medeyrolles</t>
  </si>
  <si>
    <t>63222</t>
  </si>
  <si>
    <t>Meilhaud</t>
  </si>
  <si>
    <t>63223</t>
  </si>
  <si>
    <t>Menat</t>
  </si>
  <si>
    <t>63224</t>
  </si>
  <si>
    <t>Ménétrol</t>
  </si>
  <si>
    <t>63225</t>
  </si>
  <si>
    <t>Messeix</t>
  </si>
  <si>
    <t>63226</t>
  </si>
  <si>
    <t>Mur-sur-Allier</t>
  </si>
  <si>
    <t>63227</t>
  </si>
  <si>
    <t>Mirefleurs</t>
  </si>
  <si>
    <t>63228</t>
  </si>
  <si>
    <t>Miremont</t>
  </si>
  <si>
    <t>63229</t>
  </si>
  <si>
    <t>Moissat</t>
  </si>
  <si>
    <t>63230</t>
  </si>
  <si>
    <t>Le Monestier</t>
  </si>
  <si>
    <t>63231</t>
  </si>
  <si>
    <t>La Monnerie-le-Montel</t>
  </si>
  <si>
    <t>63232</t>
  </si>
  <si>
    <t>Mons</t>
  </si>
  <si>
    <t>63233</t>
  </si>
  <si>
    <t>Montaigut</t>
  </si>
  <si>
    <t>63234</t>
  </si>
  <si>
    <t>Montaigut-le-Blanc</t>
  </si>
  <si>
    <t>63235</t>
  </si>
  <si>
    <t>Montcel</t>
  </si>
  <si>
    <t>63236</t>
  </si>
  <si>
    <t>Mont-Dore</t>
  </si>
  <si>
    <t>63237</t>
  </si>
  <si>
    <t>Montel-de-Gelat</t>
  </si>
  <si>
    <t>63238</t>
  </si>
  <si>
    <t>Montfermy</t>
  </si>
  <si>
    <t>63239</t>
  </si>
  <si>
    <t>Montmorin</t>
  </si>
  <si>
    <t>63240</t>
  </si>
  <si>
    <t>Montpensier</t>
  </si>
  <si>
    <t>63241</t>
  </si>
  <si>
    <t>Montpeyroux</t>
  </si>
  <si>
    <t>63242</t>
  </si>
  <si>
    <t>Moriat</t>
  </si>
  <si>
    <t>63243</t>
  </si>
  <si>
    <t>Moureuille</t>
  </si>
  <si>
    <t>63244</t>
  </si>
  <si>
    <t>Chambaron sur Morge</t>
  </si>
  <si>
    <t>63245</t>
  </si>
  <si>
    <t>Mozac</t>
  </si>
  <si>
    <t>63246</t>
  </si>
  <si>
    <t>Murat-le-Quaire</t>
  </si>
  <si>
    <t>63247</t>
  </si>
  <si>
    <t>Murol</t>
  </si>
  <si>
    <t>63248</t>
  </si>
  <si>
    <t>Nébouzat</t>
  </si>
  <si>
    <t>63249</t>
  </si>
  <si>
    <t>Néronde-sur-Dore</t>
  </si>
  <si>
    <t>63250</t>
  </si>
  <si>
    <t>Neschers</t>
  </si>
  <si>
    <t>63251</t>
  </si>
  <si>
    <t>Neuf-Église</t>
  </si>
  <si>
    <t>63252</t>
  </si>
  <si>
    <t>Neuville</t>
  </si>
  <si>
    <t>63253</t>
  </si>
  <si>
    <t>Noalhat</t>
  </si>
  <si>
    <t>63254</t>
  </si>
  <si>
    <t>Nohanent</t>
  </si>
  <si>
    <t>63255</t>
  </si>
  <si>
    <t>Nonette-Orsonnette</t>
  </si>
  <si>
    <t>63256</t>
  </si>
  <si>
    <t>Novacelles</t>
  </si>
  <si>
    <t>63257</t>
  </si>
  <si>
    <t>Olby</t>
  </si>
  <si>
    <t>63258</t>
  </si>
  <si>
    <t>Olliergues</t>
  </si>
  <si>
    <t>63259</t>
  </si>
  <si>
    <t>Olloix</t>
  </si>
  <si>
    <t>63260</t>
  </si>
  <si>
    <t>Olmet</t>
  </si>
  <si>
    <t>63261</t>
  </si>
  <si>
    <t>Orbeil</t>
  </si>
  <si>
    <t>63262</t>
  </si>
  <si>
    <t>Orcet</t>
  </si>
  <si>
    <t>63263</t>
  </si>
  <si>
    <t>Orcines</t>
  </si>
  <si>
    <t>63264</t>
  </si>
  <si>
    <t>Orcival</t>
  </si>
  <si>
    <t>63265</t>
  </si>
  <si>
    <t>Orléat</t>
  </si>
  <si>
    <t>63267</t>
  </si>
  <si>
    <t>Palladuc</t>
  </si>
  <si>
    <t>63268</t>
  </si>
  <si>
    <t>Pardines</t>
  </si>
  <si>
    <t>63269</t>
  </si>
  <si>
    <t>Parent</t>
  </si>
  <si>
    <t>63270</t>
  </si>
  <si>
    <t>Parentignat</t>
  </si>
  <si>
    <t>63271</t>
  </si>
  <si>
    <t>Paslières</t>
  </si>
  <si>
    <t>63272</t>
  </si>
  <si>
    <t>Pérignat-lès-Sarliève</t>
  </si>
  <si>
    <t>63273</t>
  </si>
  <si>
    <t>Pérignat-sur-Allier</t>
  </si>
  <si>
    <t>63274</t>
  </si>
  <si>
    <t>Perpezat</t>
  </si>
  <si>
    <t>63275</t>
  </si>
  <si>
    <t>Perrier</t>
  </si>
  <si>
    <t>63276</t>
  </si>
  <si>
    <t>Peschadoires</t>
  </si>
  <si>
    <t>63277</t>
  </si>
  <si>
    <t>Peslières</t>
  </si>
  <si>
    <t>63278</t>
  </si>
  <si>
    <t>Pessat-Villeneuve</t>
  </si>
  <si>
    <t>63279</t>
  </si>
  <si>
    <t>Picherande</t>
  </si>
  <si>
    <t>63280</t>
  </si>
  <si>
    <t>Pignols</t>
  </si>
  <si>
    <t>63281</t>
  </si>
  <si>
    <t>Pionsat</t>
  </si>
  <si>
    <t>63282</t>
  </si>
  <si>
    <t>Plauzat</t>
  </si>
  <si>
    <t>63283</t>
  </si>
  <si>
    <t>Pontaumur</t>
  </si>
  <si>
    <t>63284</t>
  </si>
  <si>
    <t>Pont-du-Château</t>
  </si>
  <si>
    <t>63285</t>
  </si>
  <si>
    <t>Pontgibaud</t>
  </si>
  <si>
    <t>63286</t>
  </si>
  <si>
    <t>Pouzol</t>
  </si>
  <si>
    <t>63287</t>
  </si>
  <si>
    <t>Les Pradeaux</t>
  </si>
  <si>
    <t>63288</t>
  </si>
  <si>
    <t>Prompsat</t>
  </si>
  <si>
    <t>63289</t>
  </si>
  <si>
    <t>Prondines</t>
  </si>
  <si>
    <t>63290</t>
  </si>
  <si>
    <t>Pulvérières</t>
  </si>
  <si>
    <t>63291</t>
  </si>
  <si>
    <t>Puy-Guillaume</t>
  </si>
  <si>
    <t>63292</t>
  </si>
  <si>
    <t>Puy-Saint-Gulmier</t>
  </si>
  <si>
    <t>63293</t>
  </si>
  <si>
    <t>Le Quartier</t>
  </si>
  <si>
    <t>63294</t>
  </si>
  <si>
    <t>Queuille</t>
  </si>
  <si>
    <t>63295</t>
  </si>
  <si>
    <t>Randan</t>
  </si>
  <si>
    <t>63296</t>
  </si>
  <si>
    <t>Ravel</t>
  </si>
  <si>
    <t>63297</t>
  </si>
  <si>
    <t>Reignat</t>
  </si>
  <si>
    <t>63298</t>
  </si>
  <si>
    <t>La Renaudie</t>
  </si>
  <si>
    <t>63299</t>
  </si>
  <si>
    <t>Rentières</t>
  </si>
  <si>
    <t>63300</t>
  </si>
  <si>
    <t>Riom</t>
  </si>
  <si>
    <t>63301</t>
  </si>
  <si>
    <t>Ris</t>
  </si>
  <si>
    <t>63302</t>
  </si>
  <si>
    <t>La Roche-Blanche</t>
  </si>
  <si>
    <t>63303</t>
  </si>
  <si>
    <t>Roche-Charles-la-Mayrand</t>
  </si>
  <si>
    <t>63304</t>
  </si>
  <si>
    <t>Roche-d'Agoux</t>
  </si>
  <si>
    <t>63305</t>
  </si>
  <si>
    <t>Rochefort-Montagne</t>
  </si>
  <si>
    <t>63306</t>
  </si>
  <si>
    <t>La Roche-Noire</t>
  </si>
  <si>
    <t>63307</t>
  </si>
  <si>
    <t>Romagnat</t>
  </si>
  <si>
    <t>63308</t>
  </si>
  <si>
    <t>Royat</t>
  </si>
  <si>
    <t>63309</t>
  </si>
  <si>
    <t>Saillant</t>
  </si>
  <si>
    <t>63310</t>
  </si>
  <si>
    <t>Sainte-Agathe</t>
  </si>
  <si>
    <t>63311</t>
  </si>
  <si>
    <t>Saint-Agoulin</t>
  </si>
  <si>
    <t>63312</t>
  </si>
  <si>
    <t>Saint-Alyre-d'Arlanc</t>
  </si>
  <si>
    <t>63313</t>
  </si>
  <si>
    <t>Saint-Alyre-ès-Montagne</t>
  </si>
  <si>
    <t>63314</t>
  </si>
  <si>
    <t>Saint-Amant-Roche-Savine</t>
  </si>
  <si>
    <t>63315</t>
  </si>
  <si>
    <t>Saint-Amant-Tallende</t>
  </si>
  <si>
    <t>63317</t>
  </si>
  <si>
    <t>Saint-André-le-Coq</t>
  </si>
  <si>
    <t>63318</t>
  </si>
  <si>
    <t>63319</t>
  </si>
  <si>
    <t>Saint-Anthème</t>
  </si>
  <si>
    <t>63320</t>
  </si>
  <si>
    <t>Saint-Avit</t>
  </si>
  <si>
    <t>63321</t>
  </si>
  <si>
    <t>Saint-Babel</t>
  </si>
  <si>
    <t>63322</t>
  </si>
  <si>
    <t>63323</t>
  </si>
  <si>
    <t>Saint-Bonnet-le-Bourg</t>
  </si>
  <si>
    <t>63324</t>
  </si>
  <si>
    <t>Saint-Bonnet-le-Chastel</t>
  </si>
  <si>
    <t>63325</t>
  </si>
  <si>
    <t>Saint-Bonnet-lès-Allier</t>
  </si>
  <si>
    <t>63326</t>
  </si>
  <si>
    <t>Saint-Bonnet-près-Orcival</t>
  </si>
  <si>
    <t>63327</t>
  </si>
  <si>
    <t>Saint-Bonnet-près-Riom</t>
  </si>
  <si>
    <t>63328</t>
  </si>
  <si>
    <t>Sainte-Catherine</t>
  </si>
  <si>
    <t>63329</t>
  </si>
  <si>
    <t>Sainte-Christine</t>
  </si>
  <si>
    <t>63330</t>
  </si>
  <si>
    <t>Saint-Cirgues-sur-Couze</t>
  </si>
  <si>
    <t>63331</t>
  </si>
  <si>
    <t>Saint-Clément-de-Valorgue</t>
  </si>
  <si>
    <t>63332</t>
  </si>
  <si>
    <t>Saint-Clément-de-Régnat</t>
  </si>
  <si>
    <t>63333</t>
  </si>
  <si>
    <t>Saint-Denis-Combarnazat</t>
  </si>
  <si>
    <t>63334</t>
  </si>
  <si>
    <t>Saint-Dier-d'Auvergne</t>
  </si>
  <si>
    <t>63335</t>
  </si>
  <si>
    <t>Saint-Diéry</t>
  </si>
  <si>
    <t>63336</t>
  </si>
  <si>
    <t>Saint-Donat</t>
  </si>
  <si>
    <t>63337</t>
  </si>
  <si>
    <t>Saint-Éloy-la-Glacière</t>
  </si>
  <si>
    <t>63338</t>
  </si>
  <si>
    <t>Saint-Éloy-les-Mines</t>
  </si>
  <si>
    <t>63339</t>
  </si>
  <si>
    <t>Saint-Étienne-des-Champs</t>
  </si>
  <si>
    <t>63340</t>
  </si>
  <si>
    <t>Saint-Étienne-sur-Usson</t>
  </si>
  <si>
    <t>63341</t>
  </si>
  <si>
    <t>Saint-Ferréol-des-Côtes</t>
  </si>
  <si>
    <t>63342</t>
  </si>
  <si>
    <t>Saint-Floret</t>
  </si>
  <si>
    <t>63343</t>
  </si>
  <si>
    <t>63344</t>
  </si>
  <si>
    <t>Saint-Gal-sur-Sioule</t>
  </si>
  <si>
    <t>63345</t>
  </si>
  <si>
    <t>Saint-Genès-Champanelle</t>
  </si>
  <si>
    <t>63346</t>
  </si>
  <si>
    <t>Saint-Genès-Champespe</t>
  </si>
  <si>
    <t>63347</t>
  </si>
  <si>
    <t>Saint-Genès-du-Retz</t>
  </si>
  <si>
    <t>63348</t>
  </si>
  <si>
    <t>Saint-Genès-la-Tourette</t>
  </si>
  <si>
    <t>63349</t>
  </si>
  <si>
    <t>Saint-Georges-de-Mons</t>
  </si>
  <si>
    <t>63350</t>
  </si>
  <si>
    <t>Saint-Georges-sur-Allier</t>
  </si>
  <si>
    <t>63351</t>
  </si>
  <si>
    <t>Saint-Germain-près-Herment</t>
  </si>
  <si>
    <t>63352</t>
  </si>
  <si>
    <t>Saint-Germain-Lembron</t>
  </si>
  <si>
    <t>63353</t>
  </si>
  <si>
    <t>Saint-Germain-l'Herm</t>
  </si>
  <si>
    <t>63354</t>
  </si>
  <si>
    <t>Saint-Gervais-d'Auvergne</t>
  </si>
  <si>
    <t>63355</t>
  </si>
  <si>
    <t>Saint-Gervais-sous-Meymont</t>
  </si>
  <si>
    <t>63356</t>
  </si>
  <si>
    <t>Saint-Gervazy</t>
  </si>
  <si>
    <t>63357</t>
  </si>
  <si>
    <t>Saint-Hérent</t>
  </si>
  <si>
    <t>63358</t>
  </si>
  <si>
    <t>Saint-Hilaire-la-Croix</t>
  </si>
  <si>
    <t>63359</t>
  </si>
  <si>
    <t>Saint-Hilaire-les-Monges</t>
  </si>
  <si>
    <t>63360</t>
  </si>
  <si>
    <t>63362</t>
  </si>
  <si>
    <t>Saint-Ignat</t>
  </si>
  <si>
    <t>63363</t>
  </si>
  <si>
    <t>Saint-Jacques-d'Ambur</t>
  </si>
  <si>
    <t>63364</t>
  </si>
  <si>
    <t>Saint-Jean-d'Heurs</t>
  </si>
  <si>
    <t>63365</t>
  </si>
  <si>
    <t>Saint-Jean-des-Ollières</t>
  </si>
  <si>
    <t>63366</t>
  </si>
  <si>
    <t>Saint-Jean-en-Val</t>
  </si>
  <si>
    <t>63367</t>
  </si>
  <si>
    <t>Saint-Jean-Saint-Gervais</t>
  </si>
  <si>
    <t>63368</t>
  </si>
  <si>
    <t>Saint-Julien-de-Coppel</t>
  </si>
  <si>
    <t>63369</t>
  </si>
  <si>
    <t>Saint-Julien-la-Geneste</t>
  </si>
  <si>
    <t>63370</t>
  </si>
  <si>
    <t>Saint-Julien-Puy-Lavèze</t>
  </si>
  <si>
    <t>63371</t>
  </si>
  <si>
    <t>Saint-Just</t>
  </si>
  <si>
    <t>63372</t>
  </si>
  <si>
    <t>Saint-Laure</t>
  </si>
  <si>
    <t>63373</t>
  </si>
  <si>
    <t>Saint-Maigner</t>
  </si>
  <si>
    <t>63374</t>
  </si>
  <si>
    <t>Saint-Martin-des-Olmes</t>
  </si>
  <si>
    <t>63375</t>
  </si>
  <si>
    <t>Saint-Martin-des-Plains</t>
  </si>
  <si>
    <t>63376</t>
  </si>
  <si>
    <t>Saint-Martin-d'Ollières</t>
  </si>
  <si>
    <t>63377</t>
  </si>
  <si>
    <t>Saint-Maurice-près-Pionsat</t>
  </si>
  <si>
    <t>63378</t>
  </si>
  <si>
    <t>Saint-Maurice</t>
  </si>
  <si>
    <t>63379</t>
  </si>
  <si>
    <t>Saint-Myon</t>
  </si>
  <si>
    <t>63380</t>
  </si>
  <si>
    <t>Saint-Nectaire</t>
  </si>
  <si>
    <t>63381</t>
  </si>
  <si>
    <t>Saint-Ours</t>
  </si>
  <si>
    <t>63382</t>
  </si>
  <si>
    <t>Saint-Pardoux</t>
  </si>
  <si>
    <t>63383</t>
  </si>
  <si>
    <t>Saint-Pierre-Colamine</t>
  </si>
  <si>
    <t>63384</t>
  </si>
  <si>
    <t>Saint-Pierre-la-Bourlhonne</t>
  </si>
  <si>
    <t>63385</t>
  </si>
  <si>
    <t>Saint-Pierre-le-Chastel</t>
  </si>
  <si>
    <t>63386</t>
  </si>
  <si>
    <t>Saint-Pierre-Roche</t>
  </si>
  <si>
    <t>63387</t>
  </si>
  <si>
    <t>Saint-Priest-Bramefant</t>
  </si>
  <si>
    <t>63388</t>
  </si>
  <si>
    <t>Saint-Priest-des-Champs</t>
  </si>
  <si>
    <t>63389</t>
  </si>
  <si>
    <t>Saint-Quentin-sur-Sauxillanges</t>
  </si>
  <si>
    <t>63390</t>
  </si>
  <si>
    <t>Saint-Quintin-sur-Sioule</t>
  </si>
  <si>
    <t>63391</t>
  </si>
  <si>
    <t>Saint-Rémy-de-Blot</t>
  </si>
  <si>
    <t>63392</t>
  </si>
  <si>
    <t>Saint-Rémy-de-Chargnat</t>
  </si>
  <si>
    <t>63393</t>
  </si>
  <si>
    <t>Saint-Rémy-sur-Durolle</t>
  </si>
  <si>
    <t>63394</t>
  </si>
  <si>
    <t>Saint-Romain</t>
  </si>
  <si>
    <t>63395</t>
  </si>
  <si>
    <t>Saint-Sandoux</t>
  </si>
  <si>
    <t>63396</t>
  </si>
  <si>
    <t>63397</t>
  </si>
  <si>
    <t>Saint-Sauves-d'Auvergne</t>
  </si>
  <si>
    <t>63398</t>
  </si>
  <si>
    <t>Saint-Sauveur-la-Sagne</t>
  </si>
  <si>
    <t>63399</t>
  </si>
  <si>
    <t>Saint-Sulpice</t>
  </si>
  <si>
    <t>63400</t>
  </si>
  <si>
    <t>Saint-Sylvestre-Pragoulin</t>
  </si>
  <si>
    <t>63401</t>
  </si>
  <si>
    <t>Saint-Victor-la-Rivière</t>
  </si>
  <si>
    <t>63402</t>
  </si>
  <si>
    <t>Saint-Victor-Montvianeix</t>
  </si>
  <si>
    <t>63403</t>
  </si>
  <si>
    <t>63404</t>
  </si>
  <si>
    <t>Saint-Yvoine</t>
  </si>
  <si>
    <t>63405</t>
  </si>
  <si>
    <t>Sallèdes</t>
  </si>
  <si>
    <t>63406</t>
  </si>
  <si>
    <t>Sardon</t>
  </si>
  <si>
    <t>63407</t>
  </si>
  <si>
    <t>Saulzet-le-Froid</t>
  </si>
  <si>
    <t>63408</t>
  </si>
  <si>
    <t>Sauret-Besserve</t>
  </si>
  <si>
    <t>63409</t>
  </si>
  <si>
    <t>Saurier</t>
  </si>
  <si>
    <t>63410</t>
  </si>
  <si>
    <t>Sauvagnat</t>
  </si>
  <si>
    <t>63411</t>
  </si>
  <si>
    <t>Sauvagnat-Sainte-Marthe</t>
  </si>
  <si>
    <t>63412</t>
  </si>
  <si>
    <t>Sauvessanges</t>
  </si>
  <si>
    <t>63413</t>
  </si>
  <si>
    <t>La Sauvetat</t>
  </si>
  <si>
    <t>63414</t>
  </si>
  <si>
    <t>Sauviat</t>
  </si>
  <si>
    <t>63415</t>
  </si>
  <si>
    <t>Sauxillanges</t>
  </si>
  <si>
    <t>63416</t>
  </si>
  <si>
    <t>Savennes</t>
  </si>
  <si>
    <t>63417</t>
  </si>
  <si>
    <t>Sayat</t>
  </si>
  <si>
    <t>63418</t>
  </si>
  <si>
    <t>Sermentizon</t>
  </si>
  <si>
    <t>63419</t>
  </si>
  <si>
    <t>Servant</t>
  </si>
  <si>
    <t>63420</t>
  </si>
  <si>
    <t>Seychalles</t>
  </si>
  <si>
    <t>63421</t>
  </si>
  <si>
    <t>Singles</t>
  </si>
  <si>
    <t>63422</t>
  </si>
  <si>
    <t>Solignat</t>
  </si>
  <si>
    <t>63423</t>
  </si>
  <si>
    <t>Sugères</t>
  </si>
  <si>
    <t>63424</t>
  </si>
  <si>
    <t>Surat</t>
  </si>
  <si>
    <t>63425</t>
  </si>
  <si>
    <t>Tallende</t>
  </si>
  <si>
    <t>63426</t>
  </si>
  <si>
    <t>Tauves</t>
  </si>
  <si>
    <t>63427</t>
  </si>
  <si>
    <t>Teilhède</t>
  </si>
  <si>
    <t>63428</t>
  </si>
  <si>
    <t>Teilhet</t>
  </si>
  <si>
    <t>63429</t>
  </si>
  <si>
    <t>Ternant-les-Eaux</t>
  </si>
  <si>
    <t>63430</t>
  </si>
  <si>
    <t>Thiers</t>
  </si>
  <si>
    <t>63431</t>
  </si>
  <si>
    <t>Thiolières</t>
  </si>
  <si>
    <t>63432</t>
  </si>
  <si>
    <t>Thuret</t>
  </si>
  <si>
    <t>63433</t>
  </si>
  <si>
    <t>Tortebesse</t>
  </si>
  <si>
    <t>63434</t>
  </si>
  <si>
    <t>Tours-sur-Meymont</t>
  </si>
  <si>
    <t>63435</t>
  </si>
  <si>
    <t>Tourzel-Ronzières</t>
  </si>
  <si>
    <t>63436</t>
  </si>
  <si>
    <t>Tralaigues</t>
  </si>
  <si>
    <t>63437</t>
  </si>
  <si>
    <t>Trémouille-Saint-Loup</t>
  </si>
  <si>
    <t>63438</t>
  </si>
  <si>
    <t>Trézioux</t>
  </si>
  <si>
    <t>63439</t>
  </si>
  <si>
    <t>Usson</t>
  </si>
  <si>
    <t>63440</t>
  </si>
  <si>
    <t>Valbeleix</t>
  </si>
  <si>
    <t>63441</t>
  </si>
  <si>
    <t>Valcivières</t>
  </si>
  <si>
    <t>63442</t>
  </si>
  <si>
    <t>Valz-sous-Châteauneuf</t>
  </si>
  <si>
    <t>63443</t>
  </si>
  <si>
    <t>Varennes-sur-Morge</t>
  </si>
  <si>
    <t>63444</t>
  </si>
  <si>
    <t>Varennes-sur-Usson</t>
  </si>
  <si>
    <t>63445</t>
  </si>
  <si>
    <t>Vassel</t>
  </si>
  <si>
    <t>63446</t>
  </si>
  <si>
    <t>Vensat</t>
  </si>
  <si>
    <t>63447</t>
  </si>
  <si>
    <t>Vergheas</t>
  </si>
  <si>
    <t>63448</t>
  </si>
  <si>
    <t>Le Vernet-Chaméane</t>
  </si>
  <si>
    <t>63449</t>
  </si>
  <si>
    <t>Le Vernet-Sainte-Marguerite</t>
  </si>
  <si>
    <t>63450</t>
  </si>
  <si>
    <t>Verneugheol</t>
  </si>
  <si>
    <t>63451</t>
  </si>
  <si>
    <t>Vernines</t>
  </si>
  <si>
    <t>63452</t>
  </si>
  <si>
    <t>Verrières</t>
  </si>
  <si>
    <t>63453</t>
  </si>
  <si>
    <t>Vertaizon</t>
  </si>
  <si>
    <t>63454</t>
  </si>
  <si>
    <t>Vertolaye</t>
  </si>
  <si>
    <t>63455</t>
  </si>
  <si>
    <t>Veyre-Monton</t>
  </si>
  <si>
    <t>63456</t>
  </si>
  <si>
    <t>Vichel</t>
  </si>
  <si>
    <t>63457</t>
  </si>
  <si>
    <t>Vic-le-Comte</t>
  </si>
  <si>
    <t>63458</t>
  </si>
  <si>
    <t>Villeneuve</t>
  </si>
  <si>
    <t>63459</t>
  </si>
  <si>
    <t>Villeneuve-les-Cerfs</t>
  </si>
  <si>
    <t>63460</t>
  </si>
  <si>
    <t>Villosanges</t>
  </si>
  <si>
    <t>63461</t>
  </si>
  <si>
    <t>Vinzelles</t>
  </si>
  <si>
    <t>63462</t>
  </si>
  <si>
    <t>Virlet</t>
  </si>
  <si>
    <t>63463</t>
  </si>
  <si>
    <t>Viscomtat</t>
  </si>
  <si>
    <t>63464</t>
  </si>
  <si>
    <t>63465</t>
  </si>
  <si>
    <t>Viverols</t>
  </si>
  <si>
    <t>63466</t>
  </si>
  <si>
    <t>Vodable</t>
  </si>
  <si>
    <t>63467</t>
  </si>
  <si>
    <t>Voingt</t>
  </si>
  <si>
    <t>63468</t>
  </si>
  <si>
    <t>Vollore-Montagne</t>
  </si>
  <si>
    <t>63469</t>
  </si>
  <si>
    <t>Vollore-Ville</t>
  </si>
  <si>
    <t>63470</t>
  </si>
  <si>
    <t>Volvic</t>
  </si>
  <si>
    <t>63471</t>
  </si>
  <si>
    <t>Youx</t>
  </si>
  <si>
    <t>63472</t>
  </si>
  <si>
    <t>Yronde-et-Buron</t>
  </si>
  <si>
    <t>63473</t>
  </si>
  <si>
    <t>Yssac-la-Tourette</t>
  </si>
  <si>
    <t xml:space="preserve"> </t>
  </si>
  <si>
    <t>Observatoire des fragilités Grand Sud</t>
  </si>
  <si>
    <t>Référentiel géographique : Auvergne par commune 2020</t>
  </si>
  <si>
    <t/>
  </si>
  <si>
    <t>Indic1</t>
  </si>
  <si>
    <t>Code</t>
  </si>
  <si>
    <t>Libellé</t>
  </si>
  <si>
    <t>Nombre de retraités à risque de fragilité de l'interrégime 2019_x000D_
55 à 79 ans</t>
  </si>
  <si>
    <t>N/A - secret statistique</t>
  </si>
  <si>
    <t>Nombre de retraités à risque de fragilité de l'interrégime 2019 - 55 à 79 ans</t>
  </si>
  <si>
    <t>Source</t>
  </si>
  <si>
    <t>Interrégimes (régime général, MSA)</t>
  </si>
  <si>
    <t>Description</t>
  </si>
  <si>
    <t>Il s'agit du nombre de retraités du Régime Général de la tranche d'âge ciblée présentant un score individuel de fragilité supérieur ou égal à 3.
Pour calculer ce score individuel, 3 facteurs de fragilité sociale ont été retenus : l'âge du retraité, le fait qu'il bénéficie ou non d’une pension de réversion, le fait qu'il soit exonéré ou non de la CSG. 
À chacun de ces 3 facteurs est associé un poids en fonction de la valeur de ce facteur, ces poids variant selon la tranche d'âge du retraité.
La somme de ces 3 poids est égale au score individuel de fragilité du retraité.</t>
  </si>
  <si>
    <t>Lien vers une cartographie de cet indicateur</t>
  </si>
  <si>
    <t>https://www.observatoires-fragilites-grand-sud.fr/?view=map69&amp;indics=diag_ir_com.fragiles_ir&amp;serie=2019&amp;f1code=a5579&amp;lang=fr</t>
  </si>
  <si>
    <t>Export 27/04/2021</t>
  </si>
  <si>
    <t>le nombre de retraités fragiles interrégimes 55-79 ans 2019 par commune et le pourcentage sont calculés automatiquement</t>
  </si>
  <si>
    <t>pré-identifiez ligne 145 les thématiques les moins proposées sur 2019-2020-1er S 2021</t>
  </si>
  <si>
    <t>validez avec la Carsat la(les) thématique(s) et la(les) commune(s) prioritaire(s)</t>
  </si>
  <si>
    <t>présentez ce recensement et cette analyse aux acteurs des territoires (communes, référents séniors, …) Vous pouvez si vous souhaitez, réaliser des cartes à l'aide du SIG Observatoire des fragilités Carsat en important ces jeux de données</t>
  </si>
  <si>
    <r>
      <t>renseignez votre liste de communes colonne B - 140 lignes disponibles (</t>
    </r>
    <r>
      <rPr>
        <sz val="11"/>
        <color rgb="FFFF0000"/>
        <rFont val="Calibri"/>
        <family val="2"/>
        <scheme val="minor"/>
      </rPr>
      <t xml:space="preserve">menu déroulant classement alphabétique par département Allier Cantal Haute-Loire Puy de Dôme puis par commune </t>
    </r>
    <r>
      <rPr>
        <sz val="11"/>
        <color theme="1"/>
        <rFont val="Calibri"/>
        <family val="2"/>
        <scheme val="minor"/>
      </rPr>
      <t xml:space="preserve">) </t>
    </r>
  </si>
  <si>
    <t>vous obtenez automatiquement le total par thématique (ligne 144) et le total par commune (colonne Z)</t>
  </si>
  <si>
    <r>
      <t xml:space="preserve">pré- identifiez colonne AD les communes les moins couvertes en fonction du nombre d'actions </t>
    </r>
    <r>
      <rPr>
        <b/>
        <u/>
        <sz val="11"/>
        <color theme="1"/>
        <rFont val="Calibri"/>
        <family val="2"/>
        <scheme val="minor"/>
      </rPr>
      <t>et en fonction du pourcentage d'action par rapport au pourcentage de retraités fragiles</t>
    </r>
  </si>
  <si>
    <r>
      <t>Recensement Actions Collectives Seniors 2019 connues</t>
    </r>
    <r>
      <rPr>
        <sz val="11"/>
        <color theme="1"/>
        <rFont val="Calibri"/>
        <family val="2"/>
        <scheme val="minor"/>
      </rPr>
      <t xml:space="preserve"> (Clic ou CFPPA ou autres)</t>
    </r>
  </si>
  <si>
    <r>
      <t>Recensement Actions Collectives Seniors 2020 connues</t>
    </r>
    <r>
      <rPr>
        <sz val="11"/>
        <color theme="1"/>
        <rFont val="Calibri"/>
        <family val="2"/>
        <scheme val="minor"/>
      </rPr>
      <t xml:space="preserve"> (Clic ou CFPPA ou autres)</t>
    </r>
  </si>
  <si>
    <r>
      <t>Recensement Actions Collectives Seniors 1er semestre 2021 connues</t>
    </r>
    <r>
      <rPr>
        <sz val="11"/>
        <color theme="1"/>
        <rFont val="Calibri"/>
        <family val="2"/>
        <scheme val="minor"/>
      </rPr>
      <t xml:space="preserve"> (Clic ou CFPPA ou autres)</t>
    </r>
  </si>
  <si>
    <r>
      <rPr>
        <b/>
        <sz val="11"/>
        <color theme="1"/>
        <rFont val="Calibri"/>
        <family val="2"/>
        <scheme val="minor"/>
      </rPr>
      <t xml:space="preserve">SYNTHESE Recensement Actions Collectives Seniors 2019-2020-1er Semestre2021 connues </t>
    </r>
    <r>
      <rPr>
        <sz val="11"/>
        <color theme="1"/>
        <rFont val="Calibri"/>
        <family val="2"/>
        <scheme val="minor"/>
      </rPr>
      <t>(Clic ou CFPPA ou autres)</t>
    </r>
  </si>
  <si>
    <r>
      <t>renseignez le nombre d'actions 2019 connues par commune et thématique (</t>
    </r>
    <r>
      <rPr>
        <b/>
        <sz val="11"/>
        <color theme="1"/>
        <rFont val="Calibri"/>
        <family val="2"/>
        <scheme val="minor"/>
      </rPr>
      <t>reprenez les données récoltées dans le cadre de la convention 2020</t>
    </r>
    <r>
      <rPr>
        <sz val="11"/>
        <color theme="1"/>
        <rFont val="Calibri"/>
        <family val="2"/>
        <scheme val="minor"/>
      </rPr>
      <t>)</t>
    </r>
  </si>
  <si>
    <t>SURAT</t>
  </si>
  <si>
    <t>RIOM</t>
  </si>
  <si>
    <t>ENNEZAT</t>
  </si>
  <si>
    <t>SAINT-BEAUZIRE</t>
  </si>
  <si>
    <t>MARSAT</t>
  </si>
  <si>
    <t>MOZAC</t>
  </si>
  <si>
    <t>VOLVIC</t>
  </si>
  <si>
    <t>SAINT-OURS</t>
  </si>
  <si>
    <t>ENVAL</t>
  </si>
  <si>
    <t>SERVANT</t>
  </si>
  <si>
    <t>MENAT</t>
  </si>
  <si>
    <t>SAINT-GERVAIS-D'AUVERGNE</t>
  </si>
  <si>
    <t>SAINT-PRIEST-DES-CHAMPS</t>
  </si>
  <si>
    <t>CHARENSAT</t>
  </si>
  <si>
    <t>gouttières</t>
  </si>
  <si>
    <t>PIONSAT</t>
  </si>
  <si>
    <t>VIRLET</t>
  </si>
  <si>
    <t>SAINT-SYLVESTRE-PRAGOULIN</t>
  </si>
  <si>
    <t>VILLENEUVE-LES-CERFS</t>
  </si>
  <si>
    <t>saint-clément-de-régnat</t>
  </si>
  <si>
    <t>thuret</t>
  </si>
  <si>
    <t>CHAPTUZAT</t>
  </si>
  <si>
    <t>blot-l'église</t>
  </si>
  <si>
    <t>saint-hilaire-la-croix</t>
  </si>
  <si>
    <t>montcel</t>
  </si>
  <si>
    <t>combronde</t>
  </si>
  <si>
    <t>davayat</t>
  </si>
  <si>
    <t>gimeaux</t>
  </si>
  <si>
    <t>manzat</t>
  </si>
  <si>
    <t>saint-georges-de-mons</t>
  </si>
  <si>
    <t>les ancizes-comps</t>
  </si>
  <si>
    <t>queuille</t>
  </si>
  <si>
    <t>charbonnières-les-vieilles</t>
  </si>
  <si>
    <t>saint-jacques-d'ambur</t>
  </si>
  <si>
    <t>chapdes-beaufort</t>
  </si>
  <si>
    <t>bromont-lamothe</t>
  </si>
  <si>
    <t>saint-pierre-le-chastel</t>
  </si>
  <si>
    <t>pontaumur</t>
  </si>
  <si>
    <t>landogne</t>
  </si>
  <si>
    <t>condat-en-combraille</t>
  </si>
  <si>
    <t>montel-de-gelat</t>
  </si>
  <si>
    <t>villosanges</t>
  </si>
  <si>
    <t>malauzat</t>
  </si>
  <si>
    <t>youx</t>
  </si>
  <si>
    <t>roche-d'agoux</t>
  </si>
  <si>
    <t>château-sur-cher</t>
  </si>
  <si>
    <t>le quartier</t>
  </si>
  <si>
    <t>montaigut</t>
  </si>
  <si>
    <t>randan</t>
  </si>
  <si>
    <t>aigueperse</t>
  </si>
  <si>
    <t>vensat</t>
  </si>
  <si>
    <t>teilhède</t>
  </si>
  <si>
    <t>saint-ignat</t>
  </si>
  <si>
    <t>saint-rémy-de-blot</t>
  </si>
  <si>
    <t>giat</t>
  </si>
  <si>
    <t>ars-les-favets</t>
  </si>
  <si>
    <t>artonne</t>
  </si>
  <si>
    <t>aubiat</t>
  </si>
  <si>
    <t>ayat-sur-sioule</t>
  </si>
  <si>
    <t>bas-et-lezat</t>
  </si>
  <si>
    <t>beauregard-vendon</t>
  </si>
  <si>
    <t>biollet</t>
  </si>
  <si>
    <t>bussières</t>
  </si>
  <si>
    <t>bussières-et-pruns</t>
  </si>
  <si>
    <t>buxières-sous-montaigut</t>
  </si>
  <si>
    <t>la celle</t>
  </si>
  <si>
    <t>la cellette</t>
  </si>
  <si>
    <t>champs</t>
  </si>
  <si>
    <t>chanat-la-mouteyre</t>
  </si>
  <si>
    <t>chappes</t>
  </si>
  <si>
    <t>châteauneuf-les-bains</t>
  </si>
  <si>
    <t>chavaroux</t>
  </si>
  <si>
    <t>le cheix</t>
  </si>
  <si>
    <t>cisternes-la-forêt</t>
  </si>
  <si>
    <t>clerlande</t>
  </si>
  <si>
    <t>combrailles</t>
  </si>
  <si>
    <t>la crouzille</t>
  </si>
  <si>
    <t>durmignat</t>
  </si>
  <si>
    <t>effiat</t>
  </si>
  <si>
    <t>entraigues</t>
  </si>
  <si>
    <t>espinasse</t>
  </si>
  <si>
    <t>fernoël</t>
  </si>
  <si>
    <t>la goutelle</t>
  </si>
  <si>
    <t>jozerand</t>
  </si>
  <si>
    <t>lapeyrouse</t>
  </si>
  <si>
    <t>lisseuil</t>
  </si>
  <si>
    <t>loubeyrat</t>
  </si>
  <si>
    <t>lussat</t>
  </si>
  <si>
    <t>malintrat</t>
  </si>
  <si>
    <t>marcillat</t>
  </si>
  <si>
    <t>martres-sur-morge</t>
  </si>
  <si>
    <t>ménétrol</t>
  </si>
  <si>
    <t>miremont</t>
  </si>
  <si>
    <t>mons</t>
  </si>
  <si>
    <t>montfermy</t>
  </si>
  <si>
    <t>moureuille</t>
  </si>
  <si>
    <t>montpensier</t>
  </si>
  <si>
    <t>neuf-église</t>
  </si>
  <si>
    <t>pessat-villeneuve</t>
  </si>
  <si>
    <t>pontgibaud</t>
  </si>
  <si>
    <t>pouzol</t>
  </si>
  <si>
    <t>prompsat</t>
  </si>
  <si>
    <t>pulvérières</t>
  </si>
  <si>
    <t>puy-saint-gulmier</t>
  </si>
  <si>
    <t>saint-agoulin</t>
  </si>
  <si>
    <t>saint-angel</t>
  </si>
  <si>
    <t>saint-avit</t>
  </si>
  <si>
    <t>saint-bonnet-près-riom</t>
  </si>
  <si>
    <t>sainte-christine</t>
  </si>
  <si>
    <t>saint-étienne-des-champs</t>
  </si>
  <si>
    <t>saint-gal-sur-sioule</t>
  </si>
  <si>
    <t>saint-hilaire-les-monges</t>
  </si>
  <si>
    <t>saint-hilaire</t>
  </si>
  <si>
    <t>saint-julien-la-geneste</t>
  </si>
  <si>
    <t>saint-laure</t>
  </si>
  <si>
    <t>saint-maigner</t>
  </si>
  <si>
    <t>saint-maurice-près-pionsat</t>
  </si>
  <si>
    <t>saint-myon</t>
  </si>
  <si>
    <t>saint-pardoux</t>
  </si>
  <si>
    <t>saint-priest-bramefant</t>
  </si>
  <si>
    <t>saint-quintin-sur-sioule</t>
  </si>
  <si>
    <t>sardon</t>
  </si>
  <si>
    <t>sauret-besserve</t>
  </si>
  <si>
    <t>sayat</t>
  </si>
  <si>
    <t>teilhet</t>
  </si>
  <si>
    <t>tralaigues</t>
  </si>
  <si>
    <t>varennes-sur-morge</t>
  </si>
  <si>
    <t>vergheas</t>
  </si>
  <si>
    <t>vitrac</t>
  </si>
  <si>
    <t>voingt</t>
  </si>
  <si>
    <t>yssac-la-tourette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</si>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</sst>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0"/>
      <name val="Arial"/>
      <family val="2"/>
      <charset val="1"/>
    </font>
    <font>
      <sz val="12"/>
      <name val="Calibri"/>
      <family val="2"/>
    </font>
    <font>
      <b/>
      <sz val="12"/>
      <name val="Calibri"/>
      <family val="2"/>
    </font>
    <font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9" fontId="3" fillId="0" borderId="0" applyFont="0" applyFill="0" applyBorder="0" applyAlignment="0" applyProtection="0"/>
    <xf numFmtId="0" fontId="5" fillId="0" borderId="0"/>
    <xf numFmtId="0" fontId="6" fillId="0" borderId="0"/>
  </cellStyleXfs>
  <cellXfs count="74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 wrapText="1"/>
    </xf>
    <xf numFmtId="0" fontId="0" fillId="2" borderId="2" xfId="0" applyFill="1" applyBorder="1" applyAlignment="1">
      <alignment wrapText="1"/>
    </xf>
    <xf numFmtId="0" fontId="0" fillId="0" borderId="4" xfId="0" applyBorder="1" applyAlignment="1">
      <alignment horizontal="center" vertical="center" wrapText="1"/>
    </xf>
    <xf numFmtId="0" fontId="0" fillId="0" borderId="4" xfId="0" applyBorder="1"/>
    <xf numFmtId="0" fontId="1" fillId="0" borderId="3" xfId="0" applyFont="1" applyBorder="1" applyAlignment="1">
      <alignment wrapText="1"/>
    </xf>
    <xf numFmtId="0" fontId="1" fillId="0" borderId="0" xfId="0" applyFont="1" applyAlignment="1"/>
    <xf numFmtId="0" fontId="1" fillId="0" borderId="19" xfId="0" applyFont="1" applyBorder="1" applyAlignment="1">
      <alignment vertical="center"/>
    </xf>
    <xf numFmtId="0" fontId="0" fillId="0" borderId="12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6" xfId="0" applyFill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3" borderId="8" xfId="0" applyFill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2" borderId="2" xfId="0" applyFill="1" applyBorder="1" applyAlignment="1">
      <alignment vertical="center" wrapText="1"/>
    </xf>
    <xf numFmtId="0" fontId="0" fillId="0" borderId="10" xfId="0" applyBorder="1" applyAlignment="1"/>
    <xf numFmtId="0" fontId="0" fillId="0" borderId="2" xfId="0" applyBorder="1" applyAlignment="1"/>
    <xf numFmtId="0" fontId="0" fillId="0" borderId="11" xfId="0" applyBorder="1" applyAlignment="1"/>
    <xf numFmtId="0" fontId="0" fillId="2" borderId="20" xfId="0" applyFill="1" applyBorder="1" applyAlignment="1"/>
    <xf numFmtId="0" fontId="0" fillId="0" borderId="18" xfId="0" applyBorder="1" applyAlignment="1"/>
    <xf numFmtId="0" fontId="0" fillId="0" borderId="5" xfId="0" applyBorder="1" applyAlignment="1"/>
    <xf numFmtId="0" fontId="0" fillId="2" borderId="2" xfId="0" applyFill="1" applyBorder="1" applyAlignment="1"/>
    <xf numFmtId="0" fontId="0" fillId="2" borderId="6" xfId="0" applyFill="1" applyBorder="1" applyAlignment="1"/>
    <xf numFmtId="0" fontId="0" fillId="0" borderId="0" xfId="0" applyAlignment="1"/>
    <xf numFmtId="0" fontId="1" fillId="0" borderId="21" xfId="0" applyFont="1" applyBorder="1" applyAlignment="1">
      <alignment vertical="center"/>
    </xf>
    <xf numFmtId="0" fontId="0" fillId="2" borderId="22" xfId="0" applyFill="1" applyBorder="1" applyAlignment="1"/>
    <xf numFmtId="0" fontId="0" fillId="0" borderId="0" xfId="0" applyFont="1"/>
    <xf numFmtId="0" fontId="2" fillId="0" borderId="0" xfId="0" applyFont="1"/>
    <xf numFmtId="9" fontId="0" fillId="0" borderId="2" xfId="1" applyFont="1" applyBorder="1" applyAlignment="1"/>
    <xf numFmtId="9" fontId="0" fillId="0" borderId="2" xfId="1" applyFont="1" applyBorder="1" applyAlignment="1">
      <alignment horizontal="center"/>
    </xf>
    <xf numFmtId="9" fontId="4" fillId="0" borderId="2" xfId="1" applyFont="1" applyBorder="1" applyAlignment="1"/>
    <xf numFmtId="0" fontId="4" fillId="2" borderId="2" xfId="0" applyFont="1" applyFill="1" applyBorder="1" applyAlignment="1"/>
    <xf numFmtId="0" fontId="4" fillId="0" borderId="0" xfId="0" applyFont="1"/>
    <xf numFmtId="9" fontId="4" fillId="0" borderId="5" xfId="1" applyFont="1" applyBorder="1" applyAlignment="1">
      <alignment horizontal="center"/>
    </xf>
    <xf numFmtId="0" fontId="0" fillId="0" borderId="23" xfId="0" applyBorder="1"/>
    <xf numFmtId="0" fontId="0" fillId="0" borderId="24" xfId="0" applyBorder="1" applyAlignment="1"/>
    <xf numFmtId="0" fontId="0" fillId="0" borderId="25" xfId="0" applyBorder="1" applyAlignment="1"/>
    <xf numFmtId="0" fontId="0" fillId="0" borderId="26" xfId="0" applyBorder="1" applyAlignment="1"/>
    <xf numFmtId="0" fontId="0" fillId="2" borderId="27" xfId="0" applyFill="1" applyBorder="1" applyAlignment="1"/>
    <xf numFmtId="0" fontId="0" fillId="2" borderId="28" xfId="0" applyFill="1" applyBorder="1" applyAlignment="1"/>
    <xf numFmtId="0" fontId="0" fillId="0" borderId="29" xfId="0" applyBorder="1" applyAlignment="1"/>
    <xf numFmtId="0" fontId="0" fillId="0" borderId="30" xfId="0" applyBorder="1" applyAlignment="1"/>
    <xf numFmtId="0" fontId="1" fillId="0" borderId="31" xfId="0" applyFont="1" applyFill="1" applyBorder="1"/>
    <xf numFmtId="0" fontId="1" fillId="0" borderId="14" xfId="0" applyFont="1" applyFill="1" applyBorder="1" applyAlignment="1"/>
    <xf numFmtId="0" fontId="1" fillId="0" borderId="3" xfId="0" applyFont="1" applyFill="1" applyBorder="1" applyAlignment="1"/>
    <xf numFmtId="0" fontId="4" fillId="0" borderId="31" xfId="0" applyFont="1" applyFill="1" applyBorder="1"/>
    <xf numFmtId="0" fontId="4" fillId="0" borderId="14" xfId="0" applyFont="1" applyFill="1" applyBorder="1" applyAlignment="1"/>
    <xf numFmtId="0" fontId="4" fillId="0" borderId="3" xfId="0" applyFont="1" applyFill="1" applyBorder="1" applyAlignment="1"/>
    <xf numFmtId="0" fontId="4" fillId="0" borderId="21" xfId="0" applyFont="1" applyBorder="1" applyAlignment="1"/>
    <xf numFmtId="0" fontId="7" fillId="0" borderId="0" xfId="3" applyFont="1"/>
    <xf numFmtId="0" fontId="6" fillId="0" borderId="0" xfId="3"/>
    <xf numFmtId="0" fontId="7" fillId="0" borderId="0" xfId="3" applyFont="1" applyAlignment="1">
      <alignment wrapText="1"/>
    </xf>
    <xf numFmtId="0" fontId="0" fillId="0" borderId="0" xfId="0" applyFill="1"/>
    <xf numFmtId="0" fontId="7" fillId="0" borderId="0" xfId="3" applyFont="1" applyAlignment="1"/>
    <xf numFmtId="0" fontId="6" fillId="0" borderId="0" xfId="3" applyAlignment="1"/>
    <xf numFmtId="0" fontId="7" fillId="4" borderId="0" xfId="3" applyFont="1" applyFill="1" applyAlignment="1">
      <alignment horizontal="center"/>
    </xf>
    <xf numFmtId="9" fontId="0" fillId="0" borderId="2" xfId="1" applyFont="1" applyFill="1" applyBorder="1" applyAlignment="1"/>
    <xf numFmtId="0" fontId="4" fillId="0" borderId="2" xfId="0" applyFont="1" applyFill="1" applyBorder="1" applyAlignment="1"/>
    <xf numFmtId="0" fontId="1" fillId="5" borderId="0" xfId="0" applyFont="1" applyFill="1"/>
    <xf numFmtId="0" fontId="1" fillId="6" borderId="0" xfId="0" applyFont="1" applyFill="1"/>
    <xf numFmtId="0" fontId="0" fillId="6" borderId="0" xfId="0" applyFill="1"/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0" fillId="2" borderId="2" xfId="0" applyFill="1" applyBorder="1" applyAlignment="1">
      <alignment horizontal="center"/>
    </xf>
  </cellXfs>
  <cellStyles count="4">
    <cellStyle name="Normal" xfId="0" builtinId="0"/>
    <cellStyle name="Normal 2" xfId="2" xr:uid="{B29216AE-F51E-442A-859C-28CA946537AF}"/>
    <cellStyle name="Normal 3" xfId="3" xr:uid="{E838ABAA-CF98-4110-83F4-3565044830EB}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observatoires-fragilites-grand-sud.fr/?view=map69&amp;indics=diag_ir_com.fragiles_ir&amp;serie=2019&amp;f1code=a5579&amp;lang=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5FEC92-16B8-4D1A-ADD7-EE31FADF54FD}">
  <dimension ref="A1:C23"/>
  <sheetViews>
    <sheetView workbookViewId="0">
      <selection activeCell="F16" sqref="F16"/>
    </sheetView>
  </sheetViews>
  <sheetFormatPr baseColWidth="10" defaultRowHeight="14.4" x14ac:dyDescent="0.3"/>
  <sheetData>
    <row r="1" spans="1:3" x14ac:dyDescent="0.3">
      <c r="A1" s="68" t="s">
        <v>36</v>
      </c>
      <c r="B1" s="69"/>
      <c r="C1" s="69"/>
    </row>
    <row r="2" spans="1:3" x14ac:dyDescent="0.3">
      <c r="A2" s="36" t="s">
        <v>37</v>
      </c>
      <c r="B2" s="1" t="s">
        <v>38</v>
      </c>
    </row>
    <row r="3" spans="1:3" x14ac:dyDescent="0.3">
      <c r="A3" s="36" t="s">
        <v>52</v>
      </c>
    </row>
    <row r="4" spans="1:3" x14ac:dyDescent="0.3">
      <c r="A4" s="67" t="s">
        <v>39</v>
      </c>
      <c r="B4" t="s">
        <v>40</v>
      </c>
    </row>
    <row r="5" spans="1:3" x14ac:dyDescent="0.3">
      <c r="B5" t="s">
        <v>2625</v>
      </c>
    </row>
    <row r="6" spans="1:3" x14ac:dyDescent="0.3">
      <c r="B6" t="s">
        <v>2632</v>
      </c>
    </row>
    <row r="7" spans="1:3" x14ac:dyDescent="0.3">
      <c r="B7" t="s">
        <v>2626</v>
      </c>
    </row>
    <row r="8" spans="1:3" x14ac:dyDescent="0.3">
      <c r="A8" s="67" t="s">
        <v>41</v>
      </c>
      <c r="B8" t="s">
        <v>42</v>
      </c>
    </row>
    <row r="9" spans="1:3" x14ac:dyDescent="0.3">
      <c r="B9" t="s">
        <v>43</v>
      </c>
    </row>
    <row r="10" spans="1:3" x14ac:dyDescent="0.3">
      <c r="B10" t="s">
        <v>44</v>
      </c>
    </row>
    <row r="11" spans="1:3" x14ac:dyDescent="0.3">
      <c r="A11" s="67" t="s">
        <v>45</v>
      </c>
      <c r="B11" t="s">
        <v>46</v>
      </c>
    </row>
    <row r="12" spans="1:3" x14ac:dyDescent="0.3">
      <c r="B12" t="s">
        <v>43</v>
      </c>
    </row>
    <row r="13" spans="1:3" x14ac:dyDescent="0.3">
      <c r="B13" t="s">
        <v>55</v>
      </c>
    </row>
    <row r="14" spans="1:3" x14ac:dyDescent="0.3">
      <c r="A14" s="67" t="s">
        <v>47</v>
      </c>
      <c r="B14" t="s">
        <v>48</v>
      </c>
    </row>
    <row r="15" spans="1:3" x14ac:dyDescent="0.3">
      <c r="B15" t="s">
        <v>49</v>
      </c>
    </row>
    <row r="16" spans="1:3" x14ac:dyDescent="0.3">
      <c r="B16" t="s">
        <v>51</v>
      </c>
    </row>
    <row r="17" spans="1:2" x14ac:dyDescent="0.3">
      <c r="B17" t="s">
        <v>2621</v>
      </c>
    </row>
    <row r="18" spans="1:2" x14ac:dyDescent="0.3">
      <c r="A18" s="67" t="s">
        <v>50</v>
      </c>
      <c r="B18" s="1" t="s">
        <v>2622</v>
      </c>
    </row>
    <row r="19" spans="1:2" x14ac:dyDescent="0.3">
      <c r="B19" s="1" t="s">
        <v>2627</v>
      </c>
    </row>
    <row r="20" spans="1:2" x14ac:dyDescent="0.3">
      <c r="A20" s="67" t="s">
        <v>53</v>
      </c>
      <c r="B20" t="s">
        <v>2623</v>
      </c>
    </row>
    <row r="21" spans="1:2" x14ac:dyDescent="0.3">
      <c r="A21" s="67" t="s">
        <v>54</v>
      </c>
      <c r="B21" t="s">
        <v>2624</v>
      </c>
    </row>
    <row r="22" spans="1:2" x14ac:dyDescent="0.3">
      <c r="A22" s="67" t="s">
        <v>58</v>
      </c>
      <c r="B22" t="s">
        <v>56</v>
      </c>
    </row>
    <row r="23" spans="1:2" x14ac:dyDescent="0.3">
      <c r="A23" s="67" t="s">
        <v>59</v>
      </c>
      <c r="B23" t="s">
        <v>57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1C1A35-0967-4C73-A511-A09A2BDB1617}">
  <dimension ref="A1:Z144"/>
  <sheetViews>
    <sheetView zoomScaleNormal="100" workbookViewId="0">
      <pane xSplit="2" ySplit="3" topLeftCell="C139" activePane="bottomRight" state="frozen"/>
      <selection sqref="A1:A1048576"/>
      <selection pane="topRight" sqref="A1:A1048576"/>
      <selection pane="bottomLeft" sqref="A1:A1048576"/>
      <selection pane="bottomRight" activeCell="B143" sqref="B143"/>
    </sheetView>
  </sheetViews>
  <sheetFormatPr baseColWidth="10" defaultColWidth="8.88671875" defaultRowHeight="14.4" x14ac:dyDescent="0.3"/>
  <cols>
    <col min="1" max="1" width="13.109375" customWidth="1"/>
    <col min="2" max="2" width="24.109375" customWidth="1"/>
    <col min="3" max="11" width="8.88671875" style="32"/>
    <col min="12" max="12" width="11.33203125" style="32" customWidth="1"/>
    <col min="13" max="13" width="8.88671875" style="32"/>
    <col min="14" max="14" width="9.88671875" style="32" customWidth="1"/>
    <col min="15" max="15" width="10.88671875" style="32" customWidth="1"/>
    <col min="16" max="16" width="11.33203125" style="32" customWidth="1"/>
    <col min="17" max="21" width="10.33203125" style="32" customWidth="1"/>
    <col min="22" max="22" width="11.5546875" style="32" customWidth="1"/>
    <col min="23" max="24" width="13.109375" style="32" customWidth="1"/>
    <col min="25" max="25" width="12.109375" style="32" customWidth="1"/>
    <col min="26" max="26" width="8.88671875" style="32"/>
  </cols>
  <sheetData>
    <row r="1" spans="1:26" s="1" customFormat="1" ht="15" thickBot="1" x14ac:dyDescent="0.35">
      <c r="A1" s="1" t="s">
        <v>2628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s="1" customFormat="1" ht="58.2" thickBot="1" x14ac:dyDescent="0.35">
      <c r="C2" s="70" t="s">
        <v>31</v>
      </c>
      <c r="D2" s="71"/>
      <c r="E2" s="71"/>
      <c r="F2" s="71"/>
      <c r="G2" s="71"/>
      <c r="H2" s="71"/>
      <c r="I2" s="71"/>
      <c r="J2" s="71"/>
      <c r="K2" s="71"/>
      <c r="L2" s="71"/>
      <c r="M2" s="71"/>
      <c r="N2" s="72"/>
      <c r="O2" s="8"/>
      <c r="P2" s="70" t="s">
        <v>32</v>
      </c>
      <c r="Q2" s="71"/>
      <c r="R2" s="71"/>
      <c r="S2" s="71"/>
      <c r="T2" s="71"/>
      <c r="U2" s="71"/>
      <c r="V2" s="71"/>
      <c r="W2" s="72"/>
      <c r="X2" s="33"/>
      <c r="Y2" s="6" t="s">
        <v>27</v>
      </c>
      <c r="Z2" s="7"/>
    </row>
    <row r="3" spans="1:26" s="2" customFormat="1" ht="57.6" x14ac:dyDescent="0.3">
      <c r="A3" s="4" t="s">
        <v>60</v>
      </c>
      <c r="B3" s="4" t="s">
        <v>10</v>
      </c>
      <c r="C3" s="9" t="s">
        <v>17</v>
      </c>
      <c r="D3" s="10" t="s">
        <v>0</v>
      </c>
      <c r="E3" s="10" t="s">
        <v>1</v>
      </c>
      <c r="F3" s="11" t="s">
        <v>2</v>
      </c>
      <c r="G3" s="10" t="s">
        <v>3</v>
      </c>
      <c r="H3" s="10" t="s">
        <v>4</v>
      </c>
      <c r="I3" s="10" t="s">
        <v>5</v>
      </c>
      <c r="J3" s="11" t="s">
        <v>15</v>
      </c>
      <c r="K3" s="10" t="s">
        <v>6</v>
      </c>
      <c r="L3" s="10" t="s">
        <v>16</v>
      </c>
      <c r="M3" s="11" t="s">
        <v>7</v>
      </c>
      <c r="N3" s="12" t="s">
        <v>8</v>
      </c>
      <c r="O3" s="13" t="s">
        <v>29</v>
      </c>
      <c r="P3" s="14" t="s">
        <v>28</v>
      </c>
      <c r="Q3" s="15" t="s">
        <v>20</v>
      </c>
      <c r="R3" s="15" t="s">
        <v>21</v>
      </c>
      <c r="S3" s="15" t="s">
        <v>22</v>
      </c>
      <c r="T3" s="16" t="s">
        <v>23</v>
      </c>
      <c r="U3" s="15" t="s">
        <v>24</v>
      </c>
      <c r="V3" s="15" t="s">
        <v>25</v>
      </c>
      <c r="W3" s="17" t="s">
        <v>26</v>
      </c>
      <c r="X3" s="13" t="s">
        <v>33</v>
      </c>
      <c r="Y3" s="18" t="s">
        <v>9</v>
      </c>
      <c r="Z3" s="19" t="s">
        <v>11</v>
      </c>
    </row>
    <row r="4" spans="1:26" x14ac:dyDescent="0.3">
      <c r="A4" s="5" t="str">
        <f>_xlfn.XLOOKUP(B4,Data!B:B,Data!A:A,"")</f>
        <v>63244</v>
      </c>
      <c r="B4" s="5" t="s">
        <v>2158</v>
      </c>
      <c r="C4" s="24"/>
      <c r="D4" s="25"/>
      <c r="E4" s="25">
        <v>1</v>
      </c>
      <c r="F4" s="25"/>
      <c r="G4" s="25"/>
      <c r="H4" s="25"/>
      <c r="I4" s="25"/>
      <c r="J4" s="25"/>
      <c r="K4" s="25"/>
      <c r="L4" s="25"/>
      <c r="M4" s="25">
        <v>1</v>
      </c>
      <c r="N4" s="26"/>
      <c r="O4" s="27">
        <f>SUM(C4:N4)</f>
        <v>2</v>
      </c>
      <c r="P4" s="24"/>
      <c r="Q4" s="25"/>
      <c r="R4" s="25"/>
      <c r="S4" s="25"/>
      <c r="T4" s="25"/>
      <c r="U4" s="25"/>
      <c r="V4" s="25"/>
      <c r="W4" s="26"/>
      <c r="X4" s="34">
        <f t="shared" ref="X4:X51" si="0">SUM(P4:W4)</f>
        <v>0</v>
      </c>
      <c r="Y4" s="28"/>
      <c r="Z4" s="29">
        <f>O4+X4+Y4</f>
        <v>2</v>
      </c>
    </row>
    <row r="5" spans="1:26" x14ac:dyDescent="0.3">
      <c r="A5" s="5" t="str">
        <f>_xlfn.XLOOKUP(B5,Data!B:B,Data!A:A,"")</f>
        <v>63424</v>
      </c>
      <c r="B5" s="5" t="s">
        <v>2633</v>
      </c>
      <c r="C5" s="24"/>
      <c r="D5" s="25"/>
      <c r="E5" s="25"/>
      <c r="F5" s="25"/>
      <c r="G5" s="25">
        <v>1</v>
      </c>
      <c r="H5" s="25"/>
      <c r="I5" s="25"/>
      <c r="J5" s="25"/>
      <c r="K5" s="25"/>
      <c r="L5" s="25"/>
      <c r="M5" s="25"/>
      <c r="N5" s="26"/>
      <c r="O5" s="27">
        <f t="shared" ref="O5:O10" si="1">SUM(C5:N5)</f>
        <v>1</v>
      </c>
      <c r="P5" s="24"/>
      <c r="Q5" s="25"/>
      <c r="R5" s="25"/>
      <c r="S5" s="25"/>
      <c r="T5" s="25"/>
      <c r="U5" s="25"/>
      <c r="V5" s="25"/>
      <c r="W5" s="26"/>
      <c r="X5" s="34">
        <f t="shared" si="0"/>
        <v>0</v>
      </c>
      <c r="Y5" s="28"/>
      <c r="Z5" s="29">
        <f t="shared" ref="Z5:Z10" si="2">O5+X5+Y5</f>
        <v>1</v>
      </c>
    </row>
    <row r="6" spans="1:26" x14ac:dyDescent="0.3">
      <c r="A6" s="5" t="str">
        <f>_xlfn.XLOOKUP(B6,Data!B:B,Data!A:A,"")</f>
        <v>63300</v>
      </c>
      <c r="B6" s="5" t="s">
        <v>2634</v>
      </c>
      <c r="C6" s="24"/>
      <c r="D6" s="25"/>
      <c r="E6" s="25">
        <v>1</v>
      </c>
      <c r="F6" s="25"/>
      <c r="G6" s="25">
        <v>3</v>
      </c>
      <c r="H6" s="25"/>
      <c r="I6" s="25">
        <v>2</v>
      </c>
      <c r="J6" s="25"/>
      <c r="K6" s="25"/>
      <c r="L6" s="25"/>
      <c r="M6" s="25"/>
      <c r="N6" s="26"/>
      <c r="O6" s="27">
        <f t="shared" si="1"/>
        <v>6</v>
      </c>
      <c r="P6" s="24">
        <v>3</v>
      </c>
      <c r="Q6" s="25"/>
      <c r="R6" s="25">
        <v>1</v>
      </c>
      <c r="S6" s="25"/>
      <c r="T6" s="25">
        <v>5</v>
      </c>
      <c r="U6" s="25"/>
      <c r="V6" s="25"/>
      <c r="W6" s="26"/>
      <c r="X6" s="34">
        <f t="shared" si="0"/>
        <v>9</v>
      </c>
      <c r="Y6" s="28"/>
      <c r="Z6" s="29">
        <f t="shared" si="2"/>
        <v>15</v>
      </c>
    </row>
    <row r="7" spans="1:26" x14ac:dyDescent="0.3">
      <c r="A7" s="5" t="str">
        <f>_xlfn.XLOOKUP(B7,Data!B:B,Data!A:A,"")</f>
        <v>63148</v>
      </c>
      <c r="B7" s="5" t="s">
        <v>2635</v>
      </c>
      <c r="C7" s="24"/>
      <c r="D7" s="25"/>
      <c r="E7" s="25"/>
      <c r="F7" s="25"/>
      <c r="G7" s="25"/>
      <c r="H7" s="25"/>
      <c r="I7" s="25"/>
      <c r="J7" s="25"/>
      <c r="K7" s="25"/>
      <c r="L7" s="25"/>
      <c r="M7" s="25"/>
      <c r="N7" s="26"/>
      <c r="O7" s="27">
        <f t="shared" si="1"/>
        <v>0</v>
      </c>
      <c r="P7" s="24">
        <v>1</v>
      </c>
      <c r="Q7" s="25"/>
      <c r="R7" s="25"/>
      <c r="S7" s="25"/>
      <c r="T7" s="25"/>
      <c r="U7" s="25"/>
      <c r="V7" s="25"/>
      <c r="W7" s="26"/>
      <c r="X7" s="34">
        <f t="shared" si="0"/>
        <v>1</v>
      </c>
      <c r="Y7" s="28"/>
      <c r="Z7" s="29">
        <f t="shared" si="2"/>
        <v>1</v>
      </c>
    </row>
    <row r="8" spans="1:26" x14ac:dyDescent="0.3">
      <c r="A8" s="5" t="str">
        <f>_xlfn.XLOOKUP(B8,Data!B:B,Data!A:A,"")</f>
        <v>43170</v>
      </c>
      <c r="B8" s="5" t="s">
        <v>2636</v>
      </c>
      <c r="C8" s="24"/>
      <c r="D8" s="25"/>
      <c r="E8" s="25"/>
      <c r="F8" s="25"/>
      <c r="G8" s="25"/>
      <c r="H8" s="25"/>
      <c r="I8" s="25"/>
      <c r="J8" s="25"/>
      <c r="K8" s="25">
        <v>1</v>
      </c>
      <c r="L8" s="25"/>
      <c r="M8" s="25"/>
      <c r="N8" s="26"/>
      <c r="O8" s="27">
        <f t="shared" si="1"/>
        <v>1</v>
      </c>
      <c r="P8" s="24"/>
      <c r="Q8" s="25"/>
      <c r="R8" s="25"/>
      <c r="S8" s="25"/>
      <c r="T8" s="25"/>
      <c r="U8" s="25"/>
      <c r="V8" s="25"/>
      <c r="W8" s="26"/>
      <c r="X8" s="34">
        <f t="shared" si="0"/>
        <v>0</v>
      </c>
      <c r="Y8" s="28"/>
      <c r="Z8" s="29">
        <f t="shared" si="2"/>
        <v>1</v>
      </c>
    </row>
    <row r="9" spans="1:26" x14ac:dyDescent="0.3">
      <c r="A9" s="5" t="str">
        <f>_xlfn.XLOOKUP(B9,Data!B:B,Data!A:A,"")</f>
        <v>63212</v>
      </c>
      <c r="B9" s="5" t="s">
        <v>2637</v>
      </c>
      <c r="C9" s="24"/>
      <c r="D9" s="25"/>
      <c r="E9" s="25"/>
      <c r="F9" s="25"/>
      <c r="G9" s="25">
        <v>1</v>
      </c>
      <c r="H9" s="25"/>
      <c r="I9" s="25"/>
      <c r="J9" s="25"/>
      <c r="K9" s="25"/>
      <c r="L9" s="25"/>
      <c r="M9" s="25"/>
      <c r="N9" s="26"/>
      <c r="O9" s="27">
        <f t="shared" si="1"/>
        <v>1</v>
      </c>
      <c r="P9" s="24"/>
      <c r="Q9" s="25"/>
      <c r="R9" s="25"/>
      <c r="S9" s="25"/>
      <c r="T9" s="25"/>
      <c r="U9" s="25"/>
      <c r="V9" s="25"/>
      <c r="W9" s="26"/>
      <c r="X9" s="34">
        <f t="shared" si="0"/>
        <v>0</v>
      </c>
      <c r="Y9" s="28"/>
      <c r="Z9" s="29">
        <f t="shared" si="2"/>
        <v>1</v>
      </c>
    </row>
    <row r="10" spans="1:26" x14ac:dyDescent="0.3">
      <c r="A10" s="5" t="str">
        <f>_xlfn.XLOOKUP(B10,Data!B:B,Data!A:A,"")</f>
        <v>63245</v>
      </c>
      <c r="B10" s="5" t="s">
        <v>2638</v>
      </c>
      <c r="C10" s="24"/>
      <c r="D10" s="25">
        <v>1</v>
      </c>
      <c r="E10" s="25"/>
      <c r="F10" s="25"/>
      <c r="G10" s="25">
        <v>1</v>
      </c>
      <c r="H10" s="25"/>
      <c r="I10" s="25"/>
      <c r="J10" s="25"/>
      <c r="K10" s="25"/>
      <c r="L10" s="25"/>
      <c r="M10" s="25"/>
      <c r="N10" s="26">
        <v>1</v>
      </c>
      <c r="O10" s="27">
        <f t="shared" si="1"/>
        <v>3</v>
      </c>
      <c r="P10" s="24"/>
      <c r="Q10" s="25"/>
      <c r="R10" s="25"/>
      <c r="S10" s="25"/>
      <c r="T10" s="25"/>
      <c r="U10" s="25"/>
      <c r="V10" s="25">
        <v>1</v>
      </c>
      <c r="W10" s="26"/>
      <c r="X10" s="34">
        <f t="shared" si="0"/>
        <v>1</v>
      </c>
      <c r="Y10" s="28"/>
      <c r="Z10" s="29">
        <f t="shared" si="2"/>
        <v>4</v>
      </c>
    </row>
    <row r="11" spans="1:26" x14ac:dyDescent="0.3">
      <c r="A11" s="5" t="str">
        <f>_xlfn.XLOOKUP(B11,Data!B:B,Data!A:A,"")</f>
        <v>63470</v>
      </c>
      <c r="B11" s="5" t="s">
        <v>2639</v>
      </c>
      <c r="C11" s="24"/>
      <c r="D11" s="25">
        <v>1</v>
      </c>
      <c r="E11" s="25">
        <v>1</v>
      </c>
      <c r="F11" s="25"/>
      <c r="G11" s="25"/>
      <c r="H11" s="25"/>
      <c r="I11" s="25">
        <v>1</v>
      </c>
      <c r="J11" s="25"/>
      <c r="K11" s="25"/>
      <c r="L11" s="25"/>
      <c r="M11" s="25"/>
      <c r="N11" s="26"/>
      <c r="O11" s="27">
        <f t="shared" ref="O11:O74" si="3">SUM(C11:N11)</f>
        <v>3</v>
      </c>
      <c r="P11" s="24"/>
      <c r="Q11" s="25"/>
      <c r="R11" s="25">
        <v>1</v>
      </c>
      <c r="S11" s="25"/>
      <c r="T11" s="25"/>
      <c r="U11" s="25"/>
      <c r="V11" s="25"/>
      <c r="W11" s="26"/>
      <c r="X11" s="34">
        <f t="shared" si="0"/>
        <v>1</v>
      </c>
      <c r="Y11" s="28"/>
      <c r="Z11" s="29">
        <f t="shared" ref="Z11:Z74" si="4">O11+X11+Y11</f>
        <v>4</v>
      </c>
    </row>
    <row r="12" spans="1:26" x14ac:dyDescent="0.3">
      <c r="A12" s="5" t="str">
        <f>_xlfn.XLOOKUP(B12,Data!B:B,Data!A:A,"")</f>
        <v>63381</v>
      </c>
      <c r="B12" s="5" t="s">
        <v>2640</v>
      </c>
      <c r="C12" s="24"/>
      <c r="D12" s="25"/>
      <c r="E12" s="25"/>
      <c r="F12" s="25"/>
      <c r="G12" s="25"/>
      <c r="H12" s="25"/>
      <c r="I12" s="25">
        <v>3</v>
      </c>
      <c r="J12" s="25"/>
      <c r="K12" s="25"/>
      <c r="L12" s="25"/>
      <c r="M12" s="25"/>
      <c r="N12" s="26"/>
      <c r="O12" s="27">
        <f t="shared" si="3"/>
        <v>3</v>
      </c>
      <c r="P12" s="24">
        <v>1</v>
      </c>
      <c r="Q12" s="25"/>
      <c r="R12" s="25"/>
      <c r="S12" s="25"/>
      <c r="T12" s="25">
        <v>1</v>
      </c>
      <c r="U12" s="25"/>
      <c r="V12" s="25"/>
      <c r="W12" s="26"/>
      <c r="X12" s="34">
        <f t="shared" si="0"/>
        <v>2</v>
      </c>
      <c r="Y12" s="28"/>
      <c r="Z12" s="29">
        <f t="shared" si="4"/>
        <v>5</v>
      </c>
    </row>
    <row r="13" spans="1:26" x14ac:dyDescent="0.3">
      <c r="A13" s="5" t="str">
        <f>_xlfn.XLOOKUP(B13,Data!B:B,Data!A:A,"")</f>
        <v>63092</v>
      </c>
      <c r="B13" s="5" t="s">
        <v>1862</v>
      </c>
      <c r="C13" s="24"/>
      <c r="D13" s="25">
        <v>1</v>
      </c>
      <c r="E13" s="25">
        <v>2</v>
      </c>
      <c r="F13" s="25"/>
      <c r="G13" s="25"/>
      <c r="H13" s="25"/>
      <c r="I13" s="25">
        <v>2</v>
      </c>
      <c r="J13" s="25"/>
      <c r="K13" s="25"/>
      <c r="L13" s="25"/>
      <c r="M13" s="25"/>
      <c r="N13" s="26"/>
      <c r="O13" s="27">
        <f t="shared" si="3"/>
        <v>5</v>
      </c>
      <c r="P13" s="24">
        <v>1</v>
      </c>
      <c r="Q13" s="25"/>
      <c r="R13" s="25">
        <v>1</v>
      </c>
      <c r="S13" s="25"/>
      <c r="T13" s="25">
        <v>1</v>
      </c>
      <c r="U13" s="25"/>
      <c r="V13" s="25"/>
      <c r="W13" s="26"/>
      <c r="X13" s="34">
        <f t="shared" si="0"/>
        <v>3</v>
      </c>
      <c r="Y13" s="28"/>
      <c r="Z13" s="29">
        <f t="shared" si="4"/>
        <v>8</v>
      </c>
    </row>
    <row r="14" spans="1:26" x14ac:dyDescent="0.3">
      <c r="A14" s="5" t="str">
        <f>_xlfn.XLOOKUP(B14,Data!B:B,Data!A:A,"")</f>
        <v>63150</v>
      </c>
      <c r="B14" s="5" t="s">
        <v>2641</v>
      </c>
      <c r="C14" s="24">
        <v>2</v>
      </c>
      <c r="D14" s="25">
        <v>1</v>
      </c>
      <c r="E14" s="25">
        <v>1</v>
      </c>
      <c r="F14" s="25"/>
      <c r="G14" s="25"/>
      <c r="H14" s="25"/>
      <c r="I14" s="25">
        <v>2</v>
      </c>
      <c r="J14" s="25"/>
      <c r="K14" s="25"/>
      <c r="L14" s="25"/>
      <c r="M14" s="25"/>
      <c r="N14" s="26"/>
      <c r="O14" s="27">
        <f t="shared" si="3"/>
        <v>6</v>
      </c>
      <c r="P14" s="24"/>
      <c r="Q14" s="25"/>
      <c r="R14" s="25">
        <v>1</v>
      </c>
      <c r="S14" s="25"/>
      <c r="T14" s="25">
        <v>2</v>
      </c>
      <c r="U14" s="25"/>
      <c r="V14" s="25"/>
      <c r="W14" s="26"/>
      <c r="X14" s="34">
        <f t="shared" si="0"/>
        <v>3</v>
      </c>
      <c r="Y14" s="28"/>
      <c r="Z14" s="29">
        <f t="shared" si="4"/>
        <v>9</v>
      </c>
    </row>
    <row r="15" spans="1:26" x14ac:dyDescent="0.3">
      <c r="A15" s="5" t="str">
        <f>_xlfn.XLOOKUP(B15,Data!B:B,Data!A:A,"")</f>
        <v>63103</v>
      </c>
      <c r="B15" s="5" t="s">
        <v>1884</v>
      </c>
      <c r="C15" s="24">
        <v>2</v>
      </c>
      <c r="D15" s="25">
        <v>1</v>
      </c>
      <c r="E15" s="25">
        <v>1</v>
      </c>
      <c r="F15" s="25"/>
      <c r="G15" s="25">
        <v>1</v>
      </c>
      <c r="H15" s="25"/>
      <c r="I15" s="25">
        <v>1</v>
      </c>
      <c r="J15" s="25"/>
      <c r="K15" s="25">
        <v>1</v>
      </c>
      <c r="L15" s="25"/>
      <c r="M15" s="25"/>
      <c r="N15" s="26"/>
      <c r="O15" s="27">
        <f t="shared" si="3"/>
        <v>7</v>
      </c>
      <c r="P15" s="24">
        <v>2</v>
      </c>
      <c r="Q15" s="25"/>
      <c r="R15" s="25"/>
      <c r="S15" s="25"/>
      <c r="T15" s="25"/>
      <c r="U15" s="25">
        <v>1</v>
      </c>
      <c r="V15" s="25"/>
      <c r="W15" s="26"/>
      <c r="X15" s="34">
        <f t="shared" si="0"/>
        <v>3</v>
      </c>
      <c r="Y15" s="28"/>
      <c r="Z15" s="29">
        <f t="shared" si="4"/>
        <v>10</v>
      </c>
    </row>
    <row r="16" spans="1:26" x14ac:dyDescent="0.3">
      <c r="A16" s="5" t="str">
        <f>_xlfn.XLOOKUP(B16,Data!B:B,Data!A:A,"")</f>
        <v>63338</v>
      </c>
      <c r="B16" s="5" t="s">
        <v>2340</v>
      </c>
      <c r="C16" s="24"/>
      <c r="D16" s="25"/>
      <c r="E16" s="25">
        <v>1</v>
      </c>
      <c r="F16" s="25"/>
      <c r="G16" s="25"/>
      <c r="H16" s="25"/>
      <c r="I16" s="25"/>
      <c r="J16" s="25"/>
      <c r="K16" s="25"/>
      <c r="L16" s="25"/>
      <c r="M16" s="25"/>
      <c r="N16" s="26">
        <v>1</v>
      </c>
      <c r="O16" s="27">
        <f t="shared" si="3"/>
        <v>2</v>
      </c>
      <c r="P16" s="24"/>
      <c r="Q16" s="25"/>
      <c r="R16" s="25"/>
      <c r="S16" s="25"/>
      <c r="T16" s="25"/>
      <c r="U16" s="25"/>
      <c r="V16" s="25"/>
      <c r="W16" s="26"/>
      <c r="X16" s="34">
        <f t="shared" si="0"/>
        <v>0</v>
      </c>
      <c r="Y16" s="28"/>
      <c r="Z16" s="29">
        <f t="shared" si="4"/>
        <v>2</v>
      </c>
    </row>
    <row r="17" spans="1:26" x14ac:dyDescent="0.3">
      <c r="A17" s="5" t="str">
        <f>_xlfn.XLOOKUP(B17,Data!B:B,Data!A:A,"")</f>
        <v>63419</v>
      </c>
      <c r="B17" s="5" t="s">
        <v>2642</v>
      </c>
      <c r="C17" s="24"/>
      <c r="D17" s="25"/>
      <c r="E17" s="25">
        <v>1</v>
      </c>
      <c r="F17" s="25"/>
      <c r="G17" s="25"/>
      <c r="H17" s="25"/>
      <c r="I17" s="25"/>
      <c r="J17" s="25"/>
      <c r="K17" s="25">
        <v>1</v>
      </c>
      <c r="L17" s="25"/>
      <c r="M17" s="25"/>
      <c r="N17" s="26"/>
      <c r="O17" s="27">
        <f t="shared" si="3"/>
        <v>2</v>
      </c>
      <c r="P17" s="24">
        <v>1</v>
      </c>
      <c r="Q17" s="25"/>
      <c r="R17" s="25"/>
      <c r="S17" s="25"/>
      <c r="T17" s="25">
        <v>1</v>
      </c>
      <c r="U17" s="25"/>
      <c r="V17" s="25"/>
      <c r="W17" s="26"/>
      <c r="X17" s="34">
        <f t="shared" si="0"/>
        <v>2</v>
      </c>
      <c r="Y17" s="28"/>
      <c r="Z17" s="29">
        <f t="shared" si="4"/>
        <v>4</v>
      </c>
    </row>
    <row r="18" spans="1:26" x14ac:dyDescent="0.3">
      <c r="A18" s="5" t="str">
        <f>_xlfn.XLOOKUP(B18,Data!B:B,Data!A:A,"")</f>
        <v>63223</v>
      </c>
      <c r="B18" s="5" t="s">
        <v>2643</v>
      </c>
      <c r="C18" s="24"/>
      <c r="D18" s="25"/>
      <c r="E18" s="25"/>
      <c r="F18" s="25"/>
      <c r="G18" s="25"/>
      <c r="H18" s="25"/>
      <c r="I18" s="25">
        <v>2</v>
      </c>
      <c r="J18" s="25"/>
      <c r="K18" s="25"/>
      <c r="L18" s="25"/>
      <c r="M18" s="25"/>
      <c r="N18" s="26"/>
      <c r="O18" s="27">
        <f t="shared" si="3"/>
        <v>2</v>
      </c>
      <c r="P18" s="24"/>
      <c r="Q18" s="25"/>
      <c r="R18" s="25"/>
      <c r="S18" s="25"/>
      <c r="T18" s="25">
        <v>1</v>
      </c>
      <c r="U18" s="25"/>
      <c r="V18" s="25"/>
      <c r="W18" s="26"/>
      <c r="X18" s="34">
        <f t="shared" si="0"/>
        <v>1</v>
      </c>
      <c r="Y18" s="28"/>
      <c r="Z18" s="29">
        <f t="shared" si="4"/>
        <v>3</v>
      </c>
    </row>
    <row r="19" spans="1:26" x14ac:dyDescent="0.3">
      <c r="A19" s="5" t="str">
        <f>_xlfn.XLOOKUP(B19,Data!B:B,Data!A:A,"")</f>
        <v>63354</v>
      </c>
      <c r="B19" s="5" t="s">
        <v>2644</v>
      </c>
      <c r="C19" s="24">
        <v>1</v>
      </c>
      <c r="D19" s="25"/>
      <c r="E19" s="25">
        <v>2</v>
      </c>
      <c r="F19" s="25"/>
      <c r="G19" s="25">
        <v>1</v>
      </c>
      <c r="H19" s="25"/>
      <c r="I19" s="25">
        <v>1</v>
      </c>
      <c r="J19" s="25"/>
      <c r="K19" s="25"/>
      <c r="L19" s="25"/>
      <c r="M19" s="25"/>
      <c r="N19" s="26"/>
      <c r="O19" s="27">
        <f t="shared" si="3"/>
        <v>5</v>
      </c>
      <c r="P19" s="24">
        <v>2</v>
      </c>
      <c r="Q19" s="25"/>
      <c r="R19" s="25"/>
      <c r="S19" s="25"/>
      <c r="T19" s="25"/>
      <c r="U19" s="25"/>
      <c r="V19" s="25"/>
      <c r="W19" s="26"/>
      <c r="X19" s="34">
        <f t="shared" si="0"/>
        <v>2</v>
      </c>
      <c r="Y19" s="28"/>
      <c r="Z19" s="29">
        <f t="shared" si="4"/>
        <v>7</v>
      </c>
    </row>
    <row r="20" spans="1:26" x14ac:dyDescent="0.3">
      <c r="A20" s="5" t="str">
        <f>_xlfn.XLOOKUP(B20,Data!B:B,Data!A:A,"")</f>
        <v>63388</v>
      </c>
      <c r="B20" s="5" t="s">
        <v>2645</v>
      </c>
      <c r="C20" s="24"/>
      <c r="D20" s="25"/>
      <c r="E20" s="25">
        <v>1</v>
      </c>
      <c r="F20" s="25"/>
      <c r="G20" s="25"/>
      <c r="H20" s="25"/>
      <c r="I20" s="25">
        <v>1</v>
      </c>
      <c r="J20" s="25"/>
      <c r="K20" s="25">
        <v>1</v>
      </c>
      <c r="L20" s="25"/>
      <c r="M20" s="25"/>
      <c r="N20" s="26"/>
      <c r="O20" s="27">
        <f t="shared" si="3"/>
        <v>3</v>
      </c>
      <c r="P20" s="24">
        <v>1</v>
      </c>
      <c r="Q20" s="25"/>
      <c r="R20" s="25"/>
      <c r="S20" s="25"/>
      <c r="T20" s="25"/>
      <c r="U20" s="25"/>
      <c r="V20" s="25"/>
      <c r="W20" s="26"/>
      <c r="X20" s="34">
        <f t="shared" si="0"/>
        <v>1</v>
      </c>
      <c r="Y20" s="28"/>
      <c r="Z20" s="29">
        <f t="shared" si="4"/>
        <v>4</v>
      </c>
    </row>
    <row r="21" spans="1:26" x14ac:dyDescent="0.3">
      <c r="A21" s="5" t="str">
        <f>_xlfn.XLOOKUP(B21,Data!B:B,Data!A:A,"")</f>
        <v>63094</v>
      </c>
      <c r="B21" s="5" t="s">
        <v>2646</v>
      </c>
      <c r="C21" s="24"/>
      <c r="D21" s="25">
        <v>1</v>
      </c>
      <c r="E21" s="25">
        <v>2</v>
      </c>
      <c r="F21" s="25"/>
      <c r="G21" s="25">
        <v>1</v>
      </c>
      <c r="H21" s="25"/>
      <c r="I21" s="25">
        <v>2</v>
      </c>
      <c r="J21" s="25"/>
      <c r="K21" s="25">
        <v>1</v>
      </c>
      <c r="L21" s="25"/>
      <c r="M21" s="25">
        <v>1</v>
      </c>
      <c r="N21" s="26"/>
      <c r="O21" s="27">
        <f t="shared" si="3"/>
        <v>8</v>
      </c>
      <c r="P21" s="24">
        <v>1</v>
      </c>
      <c r="Q21" s="25"/>
      <c r="R21" s="25"/>
      <c r="S21" s="25"/>
      <c r="T21" s="25">
        <v>1</v>
      </c>
      <c r="U21" s="25"/>
      <c r="V21" s="25"/>
      <c r="W21" s="26"/>
      <c r="X21" s="34">
        <f t="shared" si="0"/>
        <v>2</v>
      </c>
      <c r="Y21" s="28"/>
      <c r="Z21" s="29">
        <f t="shared" si="4"/>
        <v>10</v>
      </c>
    </row>
    <row r="22" spans="1:26" x14ac:dyDescent="0.3">
      <c r="A22" s="5" t="str">
        <f>_xlfn.XLOOKUP(B22,Data!B:B,Data!A:A,"")</f>
        <v>63171</v>
      </c>
      <c r="B22" s="5" t="s">
        <v>2647</v>
      </c>
      <c r="C22" s="24"/>
      <c r="D22" s="25"/>
      <c r="E22" s="25"/>
      <c r="F22" s="25"/>
      <c r="G22" s="25">
        <v>1</v>
      </c>
      <c r="H22" s="25"/>
      <c r="I22" s="25"/>
      <c r="J22" s="25"/>
      <c r="K22" s="25"/>
      <c r="L22" s="25"/>
      <c r="M22" s="25"/>
      <c r="N22" s="26"/>
      <c r="O22" s="27">
        <f t="shared" si="3"/>
        <v>1</v>
      </c>
      <c r="P22" s="24">
        <v>1</v>
      </c>
      <c r="Q22" s="25"/>
      <c r="R22" s="25"/>
      <c r="S22" s="25"/>
      <c r="T22" s="25"/>
      <c r="U22" s="25"/>
      <c r="V22" s="25"/>
      <c r="W22" s="26"/>
      <c r="X22" s="34">
        <f t="shared" si="0"/>
        <v>1</v>
      </c>
      <c r="Y22" s="28"/>
      <c r="Z22" s="29">
        <f t="shared" si="4"/>
        <v>2</v>
      </c>
    </row>
    <row r="23" spans="1:26" x14ac:dyDescent="0.3">
      <c r="A23" s="5" t="str">
        <f>_xlfn.XLOOKUP(B23,Data!B:B,Data!A:A,"")</f>
        <v>63281</v>
      </c>
      <c r="B23" s="5" t="s">
        <v>2648</v>
      </c>
      <c r="C23" s="24">
        <v>1</v>
      </c>
      <c r="D23" s="25">
        <v>1</v>
      </c>
      <c r="E23" s="25"/>
      <c r="F23" s="25"/>
      <c r="G23" s="25"/>
      <c r="H23" s="25"/>
      <c r="I23" s="25"/>
      <c r="J23" s="25"/>
      <c r="K23" s="25">
        <v>1</v>
      </c>
      <c r="L23" s="25"/>
      <c r="M23" s="25"/>
      <c r="N23" s="26"/>
      <c r="O23" s="27">
        <f t="shared" si="3"/>
        <v>3</v>
      </c>
      <c r="P23" s="24">
        <v>1</v>
      </c>
      <c r="Q23" s="25"/>
      <c r="R23" s="25"/>
      <c r="S23" s="25"/>
      <c r="T23" s="25"/>
      <c r="U23" s="25"/>
      <c r="V23" s="25"/>
      <c r="W23" s="26"/>
      <c r="X23" s="34">
        <f t="shared" si="0"/>
        <v>1</v>
      </c>
      <c r="Y23" s="28"/>
      <c r="Z23" s="29">
        <f t="shared" si="4"/>
        <v>4</v>
      </c>
    </row>
    <row r="24" spans="1:26" x14ac:dyDescent="0.3">
      <c r="A24" s="5" t="str">
        <f>_xlfn.XLOOKUP(B24,Data!B:B,Data!A:A,"")</f>
        <v>63462</v>
      </c>
      <c r="B24" s="5" t="s">
        <v>2649</v>
      </c>
      <c r="C24" s="24"/>
      <c r="D24" s="25"/>
      <c r="E24" s="25">
        <v>1</v>
      </c>
      <c r="F24" s="25"/>
      <c r="G24" s="25">
        <v>1</v>
      </c>
      <c r="H24" s="25"/>
      <c r="I24" s="25"/>
      <c r="J24" s="25"/>
      <c r="K24" s="25"/>
      <c r="L24" s="25"/>
      <c r="M24" s="25"/>
      <c r="N24" s="26"/>
      <c r="O24" s="27">
        <f t="shared" si="3"/>
        <v>2</v>
      </c>
      <c r="P24" s="24"/>
      <c r="Q24" s="25"/>
      <c r="R24" s="25"/>
      <c r="S24" s="25"/>
      <c r="T24" s="25"/>
      <c r="U24" s="25"/>
      <c r="V24" s="25"/>
      <c r="W24" s="26"/>
      <c r="X24" s="34">
        <f t="shared" si="0"/>
        <v>0</v>
      </c>
      <c r="Y24" s="28"/>
      <c r="Z24" s="29">
        <f t="shared" si="4"/>
        <v>2</v>
      </c>
    </row>
    <row r="25" spans="1:26" x14ac:dyDescent="0.3">
      <c r="A25" s="5" t="str">
        <f>_xlfn.XLOOKUP(B25,Data!B:B,Data!A:A,"")</f>
        <v>63400</v>
      </c>
      <c r="B25" s="5" t="s">
        <v>2650</v>
      </c>
      <c r="C25" s="24">
        <v>1</v>
      </c>
      <c r="D25" s="25">
        <v>1</v>
      </c>
      <c r="E25" s="25">
        <v>2</v>
      </c>
      <c r="F25" s="25"/>
      <c r="G25" s="25"/>
      <c r="H25" s="25"/>
      <c r="I25" s="25">
        <v>1</v>
      </c>
      <c r="J25" s="25"/>
      <c r="K25" s="25"/>
      <c r="L25" s="25"/>
      <c r="M25" s="25"/>
      <c r="N25" s="26"/>
      <c r="O25" s="27">
        <f t="shared" si="3"/>
        <v>5</v>
      </c>
      <c r="P25" s="24"/>
      <c r="Q25" s="25"/>
      <c r="R25" s="25"/>
      <c r="S25" s="25"/>
      <c r="T25" s="25"/>
      <c r="U25" s="25"/>
      <c r="V25" s="25"/>
      <c r="W25" s="26"/>
      <c r="X25" s="34">
        <f t="shared" si="0"/>
        <v>0</v>
      </c>
      <c r="Y25" s="28"/>
      <c r="Z25" s="29">
        <f t="shared" si="4"/>
        <v>5</v>
      </c>
    </row>
    <row r="26" spans="1:26" x14ac:dyDescent="0.3">
      <c r="A26" s="5" t="str">
        <f>_xlfn.XLOOKUP(B26,Data!B:B,Data!A:A,"")</f>
        <v>63459</v>
      </c>
      <c r="B26" s="5" t="s">
        <v>2651</v>
      </c>
      <c r="C26" s="24"/>
      <c r="D26" s="25"/>
      <c r="E26" s="25">
        <v>1</v>
      </c>
      <c r="F26" s="25"/>
      <c r="G26" s="25"/>
      <c r="H26" s="25"/>
      <c r="I26" s="25">
        <v>1</v>
      </c>
      <c r="J26" s="25"/>
      <c r="K26" s="25"/>
      <c r="L26" s="25"/>
      <c r="M26" s="25"/>
      <c r="N26" s="26"/>
      <c r="O26" s="27">
        <f t="shared" si="3"/>
        <v>2</v>
      </c>
      <c r="P26" s="24"/>
      <c r="Q26" s="25"/>
      <c r="R26" s="25"/>
      <c r="S26" s="25"/>
      <c r="T26" s="25"/>
      <c r="U26" s="25"/>
      <c r="V26" s="25"/>
      <c r="W26" s="26"/>
      <c r="X26" s="34">
        <f t="shared" si="0"/>
        <v>0</v>
      </c>
      <c r="Y26" s="28"/>
      <c r="Z26" s="29">
        <f t="shared" si="4"/>
        <v>2</v>
      </c>
    </row>
    <row r="27" spans="1:26" x14ac:dyDescent="0.3">
      <c r="A27" s="5" t="str">
        <f>_xlfn.XLOOKUP(B27,Data!B:B,Data!A:A,"")</f>
        <v>63332</v>
      </c>
      <c r="B27" s="5" t="s">
        <v>2652</v>
      </c>
      <c r="C27" s="24"/>
      <c r="D27" s="25"/>
      <c r="E27" s="25"/>
      <c r="F27" s="25"/>
      <c r="G27" s="25"/>
      <c r="H27" s="25"/>
      <c r="I27" s="25">
        <v>1</v>
      </c>
      <c r="J27" s="25"/>
      <c r="K27" s="25"/>
      <c r="L27" s="25"/>
      <c r="M27" s="25"/>
      <c r="N27" s="26"/>
      <c r="O27" s="27">
        <f t="shared" si="3"/>
        <v>1</v>
      </c>
      <c r="P27" s="24"/>
      <c r="Q27" s="25"/>
      <c r="R27" s="25"/>
      <c r="S27" s="25"/>
      <c r="T27" s="25"/>
      <c r="U27" s="25"/>
      <c r="V27" s="25"/>
      <c r="W27" s="26"/>
      <c r="X27" s="34">
        <f t="shared" si="0"/>
        <v>0</v>
      </c>
      <c r="Y27" s="28"/>
      <c r="Z27" s="29">
        <f t="shared" si="4"/>
        <v>1</v>
      </c>
    </row>
    <row r="28" spans="1:26" x14ac:dyDescent="0.3">
      <c r="A28" s="5" t="str">
        <f>_xlfn.XLOOKUP(B28,Data!B:B,Data!A:A,"")</f>
        <v>63432</v>
      </c>
      <c r="B28" s="5" t="s">
        <v>2653</v>
      </c>
      <c r="C28" s="24"/>
      <c r="D28" s="25"/>
      <c r="E28" s="25">
        <v>1</v>
      </c>
      <c r="F28" s="25"/>
      <c r="G28" s="25"/>
      <c r="H28" s="25"/>
      <c r="I28" s="25"/>
      <c r="J28" s="25"/>
      <c r="K28" s="25"/>
      <c r="L28" s="25"/>
      <c r="M28" s="25"/>
      <c r="N28" s="26"/>
      <c r="O28" s="27">
        <f t="shared" si="3"/>
        <v>1</v>
      </c>
      <c r="P28" s="24"/>
      <c r="Q28" s="25"/>
      <c r="R28" s="25"/>
      <c r="S28" s="25"/>
      <c r="T28" s="25"/>
      <c r="U28" s="25"/>
      <c r="V28" s="25"/>
      <c r="W28" s="26"/>
      <c r="X28" s="34">
        <f t="shared" si="0"/>
        <v>0</v>
      </c>
      <c r="Y28" s="28"/>
      <c r="Z28" s="29">
        <f t="shared" si="4"/>
        <v>1</v>
      </c>
    </row>
    <row r="29" spans="1:26" x14ac:dyDescent="0.3">
      <c r="A29" s="5" t="str">
        <f>_xlfn.XLOOKUP(B29,Data!B:B,Data!A:A,"")</f>
        <v>63090</v>
      </c>
      <c r="B29" s="5" t="s">
        <v>2654</v>
      </c>
      <c r="C29" s="24">
        <v>1</v>
      </c>
      <c r="D29" s="25"/>
      <c r="E29" s="25">
        <v>1</v>
      </c>
      <c r="F29" s="25"/>
      <c r="G29" s="25"/>
      <c r="H29" s="25"/>
      <c r="I29" s="25">
        <v>1</v>
      </c>
      <c r="J29" s="25"/>
      <c r="K29" s="25"/>
      <c r="L29" s="25"/>
      <c r="M29" s="25"/>
      <c r="N29" s="26"/>
      <c r="O29" s="27">
        <f t="shared" si="3"/>
        <v>3</v>
      </c>
      <c r="P29" s="24"/>
      <c r="Q29" s="25"/>
      <c r="R29" s="25">
        <v>1</v>
      </c>
      <c r="S29" s="25"/>
      <c r="T29" s="25"/>
      <c r="U29" s="25"/>
      <c r="V29" s="25"/>
      <c r="W29" s="26"/>
      <c r="X29" s="34">
        <f t="shared" si="0"/>
        <v>1</v>
      </c>
      <c r="Y29" s="28"/>
      <c r="Z29" s="29">
        <f t="shared" si="4"/>
        <v>4</v>
      </c>
    </row>
    <row r="30" spans="1:26" x14ac:dyDescent="0.3">
      <c r="A30" s="5" t="str">
        <f>_xlfn.XLOOKUP(B30,Data!B:B,Data!A:A,"")</f>
        <v>63043</v>
      </c>
      <c r="B30" s="5" t="s">
        <v>2655</v>
      </c>
      <c r="C30" s="24"/>
      <c r="D30" s="25"/>
      <c r="E30" s="25">
        <v>2</v>
      </c>
      <c r="F30" s="25"/>
      <c r="G30" s="25"/>
      <c r="H30" s="25"/>
      <c r="I30" s="25">
        <v>1</v>
      </c>
      <c r="J30" s="25"/>
      <c r="K30" s="25"/>
      <c r="L30" s="25"/>
      <c r="M30" s="25"/>
      <c r="N30" s="26"/>
      <c r="O30" s="27">
        <f t="shared" si="3"/>
        <v>3</v>
      </c>
      <c r="P30" s="24">
        <v>1</v>
      </c>
      <c r="Q30" s="25"/>
      <c r="R30" s="25"/>
      <c r="S30" s="25"/>
      <c r="T30" s="25"/>
      <c r="U30" s="25"/>
      <c r="V30" s="25"/>
      <c r="W30" s="26"/>
      <c r="X30" s="34">
        <f t="shared" si="0"/>
        <v>1</v>
      </c>
      <c r="Y30" s="28"/>
      <c r="Z30" s="29">
        <f t="shared" si="4"/>
        <v>4</v>
      </c>
    </row>
    <row r="31" spans="1:26" x14ac:dyDescent="0.3">
      <c r="A31" s="5" t="str">
        <f>_xlfn.XLOOKUP(B31,Data!B:B,Data!A:A,"")</f>
        <v>63358</v>
      </c>
      <c r="B31" s="5" t="s">
        <v>2656</v>
      </c>
      <c r="C31" s="24"/>
      <c r="D31" s="25"/>
      <c r="E31" s="25">
        <v>1</v>
      </c>
      <c r="F31" s="25"/>
      <c r="G31" s="25"/>
      <c r="H31" s="25"/>
      <c r="I31" s="25"/>
      <c r="J31" s="25"/>
      <c r="K31" s="25"/>
      <c r="L31" s="25"/>
      <c r="M31" s="25"/>
      <c r="N31" s="26"/>
      <c r="O31" s="27">
        <f t="shared" si="3"/>
        <v>1</v>
      </c>
      <c r="P31" s="24"/>
      <c r="Q31" s="25"/>
      <c r="R31" s="25"/>
      <c r="S31" s="25"/>
      <c r="T31" s="25"/>
      <c r="U31" s="25"/>
      <c r="V31" s="25"/>
      <c r="W31" s="26"/>
      <c r="X31" s="34">
        <f t="shared" si="0"/>
        <v>0</v>
      </c>
      <c r="Y31" s="28"/>
      <c r="Z31" s="29">
        <f t="shared" si="4"/>
        <v>1</v>
      </c>
    </row>
    <row r="32" spans="1:26" x14ac:dyDescent="0.3">
      <c r="A32" s="5" t="str">
        <f>_xlfn.XLOOKUP(B32,Data!B:B,Data!A:A,"")</f>
        <v>63235</v>
      </c>
      <c r="B32" s="5" t="s">
        <v>2657</v>
      </c>
      <c r="C32" s="24"/>
      <c r="D32" s="25"/>
      <c r="E32" s="25">
        <v>2</v>
      </c>
      <c r="F32" s="25"/>
      <c r="G32" s="25"/>
      <c r="H32" s="25"/>
      <c r="I32" s="25">
        <v>1</v>
      </c>
      <c r="J32" s="25"/>
      <c r="K32" s="25"/>
      <c r="L32" s="25"/>
      <c r="M32" s="25"/>
      <c r="N32" s="26"/>
      <c r="O32" s="27">
        <f t="shared" si="3"/>
        <v>3</v>
      </c>
      <c r="P32" s="24">
        <v>1</v>
      </c>
      <c r="Q32" s="25"/>
      <c r="R32" s="25"/>
      <c r="S32" s="25"/>
      <c r="T32" s="25"/>
      <c r="U32" s="25"/>
      <c r="V32" s="25"/>
      <c r="W32" s="26"/>
      <c r="X32" s="34">
        <f t="shared" si="0"/>
        <v>1</v>
      </c>
      <c r="Y32" s="28"/>
      <c r="Z32" s="29">
        <f t="shared" si="4"/>
        <v>4</v>
      </c>
    </row>
    <row r="33" spans="1:26" x14ac:dyDescent="0.3">
      <c r="A33" s="5" t="str">
        <f>_xlfn.XLOOKUP(B33,Data!B:B,Data!A:A,"")</f>
        <v>63116</v>
      </c>
      <c r="B33" s="5" t="s">
        <v>2658</v>
      </c>
      <c r="C33" s="24">
        <v>1</v>
      </c>
      <c r="D33" s="25"/>
      <c r="E33" s="25"/>
      <c r="F33" s="25"/>
      <c r="G33" s="25">
        <v>1</v>
      </c>
      <c r="H33" s="25"/>
      <c r="I33" s="25">
        <v>1</v>
      </c>
      <c r="J33" s="25"/>
      <c r="K33" s="25">
        <v>1</v>
      </c>
      <c r="L33" s="25"/>
      <c r="M33" s="25"/>
      <c r="N33" s="26">
        <v>1</v>
      </c>
      <c r="O33" s="27">
        <f t="shared" si="3"/>
        <v>5</v>
      </c>
      <c r="P33" s="24">
        <v>2</v>
      </c>
      <c r="Q33" s="25"/>
      <c r="R33" s="25"/>
      <c r="S33" s="25"/>
      <c r="T33" s="25"/>
      <c r="U33" s="25"/>
      <c r="V33" s="25"/>
      <c r="W33" s="26"/>
      <c r="X33" s="34">
        <f t="shared" si="0"/>
        <v>2</v>
      </c>
      <c r="Y33" s="28"/>
      <c r="Z33" s="29">
        <f t="shared" si="4"/>
        <v>7</v>
      </c>
    </row>
    <row r="34" spans="1:26" x14ac:dyDescent="0.3">
      <c r="A34" s="5" t="str">
        <f>_xlfn.XLOOKUP(B34,Data!B:B,Data!A:A,"")</f>
        <v>63135</v>
      </c>
      <c r="B34" s="5" t="s">
        <v>2659</v>
      </c>
      <c r="C34" s="24"/>
      <c r="D34" s="25"/>
      <c r="E34" s="25"/>
      <c r="F34" s="25"/>
      <c r="G34" s="25">
        <v>1</v>
      </c>
      <c r="H34" s="25"/>
      <c r="I34" s="25">
        <v>2</v>
      </c>
      <c r="J34" s="25"/>
      <c r="K34" s="25"/>
      <c r="L34" s="25"/>
      <c r="M34" s="25"/>
      <c r="N34" s="26"/>
      <c r="O34" s="27">
        <f t="shared" si="3"/>
        <v>3</v>
      </c>
      <c r="P34" s="24"/>
      <c r="Q34" s="25"/>
      <c r="R34" s="25"/>
      <c r="S34" s="25"/>
      <c r="T34" s="25">
        <v>2</v>
      </c>
      <c r="U34" s="25"/>
      <c r="V34" s="25"/>
      <c r="W34" s="26"/>
      <c r="X34" s="34">
        <f t="shared" si="0"/>
        <v>2</v>
      </c>
      <c r="Y34" s="28"/>
      <c r="Z34" s="29">
        <f t="shared" si="4"/>
        <v>5</v>
      </c>
    </row>
    <row r="35" spans="1:26" x14ac:dyDescent="0.3">
      <c r="A35" s="5" t="str">
        <f>_xlfn.XLOOKUP(B35,Data!B:B,Data!A:A,"")</f>
        <v>63167</v>
      </c>
      <c r="B35" s="5" t="s">
        <v>2660</v>
      </c>
      <c r="C35" s="24"/>
      <c r="D35" s="25"/>
      <c r="E35" s="25">
        <v>1</v>
      </c>
      <c r="F35" s="25"/>
      <c r="G35" s="25">
        <v>1</v>
      </c>
      <c r="H35" s="25"/>
      <c r="I35" s="25"/>
      <c r="J35" s="25"/>
      <c r="K35" s="25"/>
      <c r="L35" s="25"/>
      <c r="M35" s="25"/>
      <c r="N35" s="26"/>
      <c r="O35" s="27">
        <f t="shared" si="3"/>
        <v>2</v>
      </c>
      <c r="P35" s="24">
        <v>2</v>
      </c>
      <c r="Q35" s="25"/>
      <c r="R35" s="25"/>
      <c r="S35" s="25"/>
      <c r="T35" s="25"/>
      <c r="U35" s="25"/>
      <c r="V35" s="25"/>
      <c r="W35" s="26"/>
      <c r="X35" s="34">
        <f t="shared" si="0"/>
        <v>2</v>
      </c>
      <c r="Y35" s="28"/>
      <c r="Z35" s="29">
        <f t="shared" si="4"/>
        <v>4</v>
      </c>
    </row>
    <row r="36" spans="1:26" x14ac:dyDescent="0.3">
      <c r="A36" s="5" t="str">
        <f>_xlfn.XLOOKUP(B36,Data!B:B,Data!A:A,"")</f>
        <v>63206</v>
      </c>
      <c r="B36" s="5" t="s">
        <v>2661</v>
      </c>
      <c r="C36" s="24">
        <v>2</v>
      </c>
      <c r="D36" s="25"/>
      <c r="E36" s="25">
        <v>2</v>
      </c>
      <c r="F36" s="25"/>
      <c r="G36" s="25">
        <v>1</v>
      </c>
      <c r="H36" s="25"/>
      <c r="I36" s="25">
        <v>1</v>
      </c>
      <c r="J36" s="25"/>
      <c r="K36" s="25"/>
      <c r="L36" s="25"/>
      <c r="M36" s="25"/>
      <c r="N36" s="26"/>
      <c r="O36" s="27">
        <f t="shared" si="3"/>
        <v>6</v>
      </c>
      <c r="P36" s="24"/>
      <c r="Q36" s="25"/>
      <c r="R36" s="25"/>
      <c r="S36" s="25"/>
      <c r="T36" s="25"/>
      <c r="U36" s="25"/>
      <c r="V36" s="25"/>
      <c r="W36" s="26"/>
      <c r="X36" s="34">
        <f t="shared" si="0"/>
        <v>0</v>
      </c>
      <c r="Y36" s="28"/>
      <c r="Z36" s="29">
        <f t="shared" si="4"/>
        <v>6</v>
      </c>
    </row>
    <row r="37" spans="1:26" x14ac:dyDescent="0.3">
      <c r="A37" s="5" t="str">
        <f>_xlfn.XLOOKUP(B37,Data!B:B,Data!A:A,"")</f>
        <v>63349</v>
      </c>
      <c r="B37" s="5" t="s">
        <v>2662</v>
      </c>
      <c r="C37" s="24"/>
      <c r="D37" s="25"/>
      <c r="E37" s="25">
        <v>1</v>
      </c>
      <c r="F37" s="25"/>
      <c r="G37" s="25"/>
      <c r="H37" s="25"/>
      <c r="I37" s="25">
        <v>1</v>
      </c>
      <c r="J37" s="25"/>
      <c r="K37" s="25">
        <v>1</v>
      </c>
      <c r="L37" s="25"/>
      <c r="M37" s="25"/>
      <c r="N37" s="26"/>
      <c r="O37" s="27">
        <f t="shared" si="3"/>
        <v>3</v>
      </c>
      <c r="P37" s="24"/>
      <c r="Q37" s="25"/>
      <c r="R37" s="25"/>
      <c r="S37" s="25"/>
      <c r="T37" s="25"/>
      <c r="U37" s="25"/>
      <c r="V37" s="25"/>
      <c r="W37" s="26"/>
      <c r="X37" s="34">
        <f t="shared" si="0"/>
        <v>0</v>
      </c>
      <c r="Y37" s="28"/>
      <c r="Z37" s="29">
        <f t="shared" si="4"/>
        <v>3</v>
      </c>
    </row>
    <row r="38" spans="1:26" x14ac:dyDescent="0.3">
      <c r="A38" s="5" t="str">
        <f>_xlfn.XLOOKUP(B38,Data!B:B,Data!A:A,"")</f>
        <v>63004</v>
      </c>
      <c r="B38" s="5" t="s">
        <v>2663</v>
      </c>
      <c r="C38" s="24">
        <v>1</v>
      </c>
      <c r="D38" s="25"/>
      <c r="E38" s="25">
        <v>1</v>
      </c>
      <c r="F38" s="25"/>
      <c r="G38" s="25"/>
      <c r="H38" s="25"/>
      <c r="I38" s="25"/>
      <c r="J38" s="25"/>
      <c r="K38" s="25"/>
      <c r="L38" s="25"/>
      <c r="M38" s="25"/>
      <c r="N38" s="26"/>
      <c r="O38" s="27">
        <f t="shared" si="3"/>
        <v>2</v>
      </c>
      <c r="P38" s="24"/>
      <c r="Q38" s="25"/>
      <c r="R38" s="25">
        <v>1</v>
      </c>
      <c r="S38" s="25"/>
      <c r="T38" s="25"/>
      <c r="U38" s="25"/>
      <c r="V38" s="25"/>
      <c r="W38" s="26"/>
      <c r="X38" s="34">
        <f t="shared" si="0"/>
        <v>1</v>
      </c>
      <c r="Y38" s="28"/>
      <c r="Z38" s="29">
        <f t="shared" si="4"/>
        <v>3</v>
      </c>
    </row>
    <row r="39" spans="1:26" x14ac:dyDescent="0.3">
      <c r="A39" s="5" t="str">
        <f>_xlfn.XLOOKUP(B39,Data!B:B,Data!A:A,"")</f>
        <v>63294</v>
      </c>
      <c r="B39" s="5" t="s">
        <v>2664</v>
      </c>
      <c r="C39" s="24"/>
      <c r="D39" s="25"/>
      <c r="E39" s="25">
        <v>1</v>
      </c>
      <c r="F39" s="25"/>
      <c r="G39" s="25"/>
      <c r="H39" s="25"/>
      <c r="I39" s="25">
        <v>1</v>
      </c>
      <c r="J39" s="25"/>
      <c r="K39" s="25"/>
      <c r="L39" s="25"/>
      <c r="M39" s="25"/>
      <c r="N39" s="26"/>
      <c r="O39" s="27">
        <f t="shared" si="3"/>
        <v>2</v>
      </c>
      <c r="P39" s="24"/>
      <c r="Q39" s="25"/>
      <c r="R39" s="25"/>
      <c r="S39" s="25"/>
      <c r="T39" s="25"/>
      <c r="U39" s="25"/>
      <c r="V39" s="25"/>
      <c r="W39" s="26"/>
      <c r="X39" s="34">
        <f t="shared" si="0"/>
        <v>0</v>
      </c>
      <c r="Y39" s="28"/>
      <c r="Z39" s="29">
        <f t="shared" si="4"/>
        <v>2</v>
      </c>
    </row>
    <row r="40" spans="1:26" x14ac:dyDescent="0.3">
      <c r="A40" s="5" t="str">
        <f>_xlfn.XLOOKUP(B40,Data!B:B,Data!A:A,"")</f>
        <v>63093</v>
      </c>
      <c r="B40" s="5" t="s">
        <v>2665</v>
      </c>
      <c r="C40" s="24"/>
      <c r="D40" s="25"/>
      <c r="E40" s="25"/>
      <c r="F40" s="25"/>
      <c r="G40" s="25"/>
      <c r="H40" s="25"/>
      <c r="I40" s="25"/>
      <c r="J40" s="25"/>
      <c r="K40" s="25"/>
      <c r="L40" s="25"/>
      <c r="M40" s="25">
        <v>1</v>
      </c>
      <c r="N40" s="26"/>
      <c r="O40" s="27">
        <f t="shared" si="3"/>
        <v>1</v>
      </c>
      <c r="P40" s="24"/>
      <c r="Q40" s="25"/>
      <c r="R40" s="25"/>
      <c r="S40" s="25"/>
      <c r="T40" s="25"/>
      <c r="U40" s="25"/>
      <c r="V40" s="25"/>
      <c r="W40" s="26"/>
      <c r="X40" s="34">
        <f t="shared" si="0"/>
        <v>0</v>
      </c>
      <c r="Y40" s="28"/>
      <c r="Z40" s="29">
        <f t="shared" si="4"/>
        <v>1</v>
      </c>
    </row>
    <row r="41" spans="1:26" x14ac:dyDescent="0.3">
      <c r="A41" s="5" t="str">
        <f>_xlfn.XLOOKUP(B41,Data!B:B,Data!A:A,"")</f>
        <v>63363</v>
      </c>
      <c r="B41" s="5" t="s">
        <v>2666</v>
      </c>
      <c r="C41" s="24">
        <v>1</v>
      </c>
      <c r="D41" s="25"/>
      <c r="E41" s="25">
        <v>1</v>
      </c>
      <c r="F41" s="25"/>
      <c r="G41" s="25"/>
      <c r="H41" s="25"/>
      <c r="I41" s="25">
        <v>1</v>
      </c>
      <c r="J41" s="25"/>
      <c r="K41" s="25">
        <v>1</v>
      </c>
      <c r="L41" s="25"/>
      <c r="M41" s="25"/>
      <c r="N41" s="26"/>
      <c r="O41" s="27">
        <f t="shared" si="3"/>
        <v>4</v>
      </c>
      <c r="P41" s="24">
        <v>1</v>
      </c>
      <c r="Q41" s="25"/>
      <c r="R41" s="25"/>
      <c r="S41" s="25"/>
      <c r="T41" s="25">
        <v>2</v>
      </c>
      <c r="U41" s="25"/>
      <c r="V41" s="25"/>
      <c r="W41" s="26"/>
      <c r="X41" s="34">
        <f t="shared" si="0"/>
        <v>3</v>
      </c>
      <c r="Y41" s="28"/>
      <c r="Z41" s="29">
        <f t="shared" si="4"/>
        <v>7</v>
      </c>
    </row>
    <row r="42" spans="1:26" x14ac:dyDescent="0.3">
      <c r="A42" s="5" t="str">
        <f>_xlfn.XLOOKUP(B42,Data!B:B,Data!A:A,"")</f>
        <v>63085</v>
      </c>
      <c r="B42" s="5" t="s">
        <v>2667</v>
      </c>
      <c r="C42" s="24">
        <v>1</v>
      </c>
      <c r="D42" s="25"/>
      <c r="E42" s="25">
        <v>1</v>
      </c>
      <c r="F42" s="25"/>
      <c r="G42" s="25">
        <v>1</v>
      </c>
      <c r="H42" s="25"/>
      <c r="I42" s="25"/>
      <c r="J42" s="25"/>
      <c r="K42" s="25">
        <v>1</v>
      </c>
      <c r="L42" s="25"/>
      <c r="M42" s="25"/>
      <c r="N42" s="26"/>
      <c r="O42" s="27">
        <f t="shared" si="3"/>
        <v>4</v>
      </c>
      <c r="P42" s="24"/>
      <c r="Q42" s="25"/>
      <c r="R42" s="25"/>
      <c r="S42" s="25"/>
      <c r="T42" s="25"/>
      <c r="U42" s="25"/>
      <c r="V42" s="25"/>
      <c r="W42" s="26"/>
      <c r="X42" s="34">
        <f t="shared" si="0"/>
        <v>0</v>
      </c>
      <c r="Y42" s="28"/>
      <c r="Z42" s="29">
        <f t="shared" si="4"/>
        <v>4</v>
      </c>
    </row>
    <row r="43" spans="1:26" x14ac:dyDescent="0.3">
      <c r="A43" s="5" t="str">
        <f>_xlfn.XLOOKUP(B43,Data!B:B,Data!A:A,"")</f>
        <v>63055</v>
      </c>
      <c r="B43" s="5" t="s">
        <v>2668</v>
      </c>
      <c r="C43" s="24">
        <v>1</v>
      </c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6"/>
      <c r="O43" s="27">
        <f t="shared" si="3"/>
        <v>1</v>
      </c>
      <c r="P43" s="24"/>
      <c r="Q43" s="25"/>
      <c r="R43" s="25"/>
      <c r="S43" s="25"/>
      <c r="T43" s="25"/>
      <c r="U43" s="25"/>
      <c r="V43" s="25"/>
      <c r="W43" s="26"/>
      <c r="X43" s="34">
        <f t="shared" si="0"/>
        <v>0</v>
      </c>
      <c r="Y43" s="28"/>
      <c r="Z43" s="29">
        <f t="shared" si="4"/>
        <v>1</v>
      </c>
    </row>
    <row r="44" spans="1:26" x14ac:dyDescent="0.3">
      <c r="A44" s="5" t="str">
        <f>_xlfn.XLOOKUP(B44,Data!B:B,Data!A:A,"")</f>
        <v>63385</v>
      </c>
      <c r="B44" s="5" t="s">
        <v>2669</v>
      </c>
      <c r="C44" s="24"/>
      <c r="D44" s="25"/>
      <c r="E44" s="25">
        <v>1</v>
      </c>
      <c r="F44" s="25"/>
      <c r="G44" s="25">
        <v>1</v>
      </c>
      <c r="H44" s="25"/>
      <c r="I44" s="25"/>
      <c r="J44" s="25"/>
      <c r="K44" s="25"/>
      <c r="L44" s="25"/>
      <c r="M44" s="25"/>
      <c r="N44" s="26"/>
      <c r="O44" s="27">
        <f t="shared" si="3"/>
        <v>2</v>
      </c>
      <c r="P44" s="24"/>
      <c r="Q44" s="25"/>
      <c r="R44" s="25"/>
      <c r="S44" s="25"/>
      <c r="T44" s="25"/>
      <c r="U44" s="25"/>
      <c r="V44" s="25"/>
      <c r="W44" s="26"/>
      <c r="X44" s="34">
        <f t="shared" si="0"/>
        <v>0</v>
      </c>
      <c r="Y44" s="28"/>
      <c r="Z44" s="29">
        <f t="shared" si="4"/>
        <v>2</v>
      </c>
    </row>
    <row r="45" spans="1:26" x14ac:dyDescent="0.3">
      <c r="A45" s="5" t="str">
        <f>_xlfn.XLOOKUP(B45,Data!B:B,Data!A:A,"")</f>
        <v>63283</v>
      </c>
      <c r="B45" s="5" t="s">
        <v>2670</v>
      </c>
      <c r="C45" s="24">
        <v>1</v>
      </c>
      <c r="D45" s="25"/>
      <c r="E45" s="25">
        <v>1</v>
      </c>
      <c r="F45" s="25"/>
      <c r="G45" s="25">
        <v>1</v>
      </c>
      <c r="H45" s="25"/>
      <c r="I45" s="25"/>
      <c r="J45" s="25"/>
      <c r="K45" s="25"/>
      <c r="L45" s="25"/>
      <c r="M45" s="25"/>
      <c r="N45" s="26"/>
      <c r="O45" s="27">
        <f t="shared" si="3"/>
        <v>3</v>
      </c>
      <c r="P45" s="24">
        <v>2</v>
      </c>
      <c r="Q45" s="25"/>
      <c r="R45" s="25"/>
      <c r="S45" s="25"/>
      <c r="T45" s="25"/>
      <c r="U45" s="25"/>
      <c r="V45" s="25"/>
      <c r="W45" s="26"/>
      <c r="X45" s="34">
        <f t="shared" si="0"/>
        <v>2</v>
      </c>
      <c r="Y45" s="28"/>
      <c r="Z45" s="29">
        <f t="shared" si="4"/>
        <v>5</v>
      </c>
    </row>
    <row r="46" spans="1:26" x14ac:dyDescent="0.3">
      <c r="A46" s="5" t="str">
        <f>_xlfn.XLOOKUP(B46,Data!B:B,Data!A:A,"")</f>
        <v>63186</v>
      </c>
      <c r="B46" s="5" t="s">
        <v>2671</v>
      </c>
      <c r="C46" s="24"/>
      <c r="D46" s="25"/>
      <c r="E46" s="25"/>
      <c r="F46" s="25"/>
      <c r="G46" s="25"/>
      <c r="H46" s="25"/>
      <c r="I46" s="25">
        <v>1</v>
      </c>
      <c r="J46" s="25"/>
      <c r="K46" s="25"/>
      <c r="L46" s="25"/>
      <c r="M46" s="25"/>
      <c r="N46" s="26"/>
      <c r="O46" s="27">
        <f t="shared" si="3"/>
        <v>1</v>
      </c>
      <c r="P46" s="24"/>
      <c r="Q46" s="25"/>
      <c r="R46" s="25">
        <v>1</v>
      </c>
      <c r="S46" s="25"/>
      <c r="T46" s="25"/>
      <c r="U46" s="25"/>
      <c r="V46" s="25"/>
      <c r="W46" s="26"/>
      <c r="X46" s="34">
        <f t="shared" si="0"/>
        <v>1</v>
      </c>
      <c r="Y46" s="28"/>
      <c r="Z46" s="29">
        <f t="shared" si="4"/>
        <v>2</v>
      </c>
    </row>
    <row r="47" spans="1:26" x14ac:dyDescent="0.3">
      <c r="A47" s="5" t="str">
        <f>_xlfn.XLOOKUP(B47,Data!B:B,Data!A:A,"")</f>
        <v>63118</v>
      </c>
      <c r="B47" s="5" t="s">
        <v>2672</v>
      </c>
      <c r="C47" s="24">
        <v>1</v>
      </c>
      <c r="D47" s="25"/>
      <c r="E47" s="25">
        <v>1</v>
      </c>
      <c r="F47" s="25"/>
      <c r="G47" s="25">
        <v>1</v>
      </c>
      <c r="H47" s="25"/>
      <c r="I47" s="25">
        <v>1</v>
      </c>
      <c r="J47" s="25"/>
      <c r="K47" s="25"/>
      <c r="L47" s="25"/>
      <c r="M47" s="25"/>
      <c r="N47" s="26"/>
      <c r="O47" s="27">
        <f t="shared" si="3"/>
        <v>4</v>
      </c>
      <c r="P47" s="24"/>
      <c r="Q47" s="25"/>
      <c r="R47" s="25"/>
      <c r="S47" s="25"/>
      <c r="T47" s="25"/>
      <c r="U47" s="25"/>
      <c r="V47" s="25"/>
      <c r="W47" s="26"/>
      <c r="X47" s="34">
        <f t="shared" si="0"/>
        <v>0</v>
      </c>
      <c r="Y47" s="28"/>
      <c r="Z47" s="29">
        <f t="shared" si="4"/>
        <v>4</v>
      </c>
    </row>
    <row r="48" spans="1:26" x14ac:dyDescent="0.3">
      <c r="A48" s="5" t="str">
        <f>_xlfn.XLOOKUP(B48,Data!B:B,Data!A:A,"")</f>
        <v>63237</v>
      </c>
      <c r="B48" s="5" t="s">
        <v>2673</v>
      </c>
      <c r="C48" s="24"/>
      <c r="D48" s="25"/>
      <c r="E48" s="25"/>
      <c r="F48" s="25"/>
      <c r="G48" s="25">
        <v>1</v>
      </c>
      <c r="H48" s="25"/>
      <c r="I48" s="25"/>
      <c r="J48" s="25"/>
      <c r="K48" s="25"/>
      <c r="L48" s="25"/>
      <c r="M48" s="25"/>
      <c r="N48" s="26"/>
      <c r="O48" s="27">
        <f t="shared" si="3"/>
        <v>1</v>
      </c>
      <c r="P48" s="24"/>
      <c r="Q48" s="25"/>
      <c r="R48" s="25"/>
      <c r="S48" s="25"/>
      <c r="T48" s="25"/>
      <c r="U48" s="25"/>
      <c r="V48" s="25"/>
      <c r="W48" s="26"/>
      <c r="X48" s="34">
        <f t="shared" si="0"/>
        <v>0</v>
      </c>
      <c r="Y48" s="28"/>
      <c r="Z48" s="29">
        <f t="shared" si="4"/>
        <v>1</v>
      </c>
    </row>
    <row r="49" spans="1:26" x14ac:dyDescent="0.3">
      <c r="A49" s="5" t="str">
        <f>_xlfn.XLOOKUP(B49,Data!B:B,Data!A:A,"")</f>
        <v>63460</v>
      </c>
      <c r="B49" s="5" t="s">
        <v>2674</v>
      </c>
      <c r="C49" s="24"/>
      <c r="D49" s="25"/>
      <c r="E49" s="25">
        <v>1</v>
      </c>
      <c r="F49" s="25"/>
      <c r="G49" s="25">
        <v>1</v>
      </c>
      <c r="H49" s="25"/>
      <c r="I49" s="25"/>
      <c r="J49" s="25"/>
      <c r="K49" s="25"/>
      <c r="L49" s="25"/>
      <c r="M49" s="25"/>
      <c r="N49" s="26"/>
      <c r="O49" s="27">
        <f t="shared" si="3"/>
        <v>2</v>
      </c>
      <c r="P49" s="24">
        <v>1</v>
      </c>
      <c r="Q49" s="25"/>
      <c r="R49" s="25"/>
      <c r="S49" s="25"/>
      <c r="T49" s="25"/>
      <c r="U49" s="25"/>
      <c r="V49" s="25"/>
      <c r="W49" s="26"/>
      <c r="X49" s="34">
        <f t="shared" si="0"/>
        <v>1</v>
      </c>
      <c r="Y49" s="28"/>
      <c r="Z49" s="29">
        <f t="shared" si="4"/>
        <v>3</v>
      </c>
    </row>
    <row r="50" spans="1:26" x14ac:dyDescent="0.3">
      <c r="A50" s="5" t="str">
        <f>_xlfn.XLOOKUP(B50,Data!B:B,Data!A:A,"")</f>
        <v>63203</v>
      </c>
      <c r="B50" s="5" t="s">
        <v>2675</v>
      </c>
      <c r="C50" s="24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6"/>
      <c r="O50" s="27">
        <f t="shared" si="3"/>
        <v>0</v>
      </c>
      <c r="P50" s="24"/>
      <c r="Q50" s="25"/>
      <c r="R50" s="25"/>
      <c r="S50" s="25"/>
      <c r="T50" s="25"/>
      <c r="U50" s="25"/>
      <c r="V50" s="25"/>
      <c r="W50" s="26"/>
      <c r="X50" s="34">
        <f t="shared" si="0"/>
        <v>0</v>
      </c>
      <c r="Y50" s="28"/>
      <c r="Z50" s="29">
        <f t="shared" si="4"/>
        <v>0</v>
      </c>
    </row>
    <row r="51" spans="1:26" x14ac:dyDescent="0.3">
      <c r="A51" s="5" t="str">
        <f>_xlfn.XLOOKUP(B51,Data!B:B,Data!A:A,"")</f>
        <v>63471</v>
      </c>
      <c r="B51" s="5" t="s">
        <v>2676</v>
      </c>
      <c r="C51" s="24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6"/>
      <c r="O51" s="27">
        <f t="shared" si="3"/>
        <v>0</v>
      </c>
      <c r="P51" s="24"/>
      <c r="Q51" s="25"/>
      <c r="R51" s="25"/>
      <c r="S51" s="25"/>
      <c r="T51" s="25"/>
      <c r="U51" s="25"/>
      <c r="V51" s="25"/>
      <c r="W51" s="26"/>
      <c r="X51" s="34">
        <f t="shared" si="0"/>
        <v>0</v>
      </c>
      <c r="Y51" s="28"/>
      <c r="Z51" s="29">
        <f t="shared" si="4"/>
        <v>0</v>
      </c>
    </row>
    <row r="52" spans="1:26" x14ac:dyDescent="0.3">
      <c r="A52" s="5" t="str">
        <f>_xlfn.XLOOKUP(B52,Data!B:B,Data!A:A,"")</f>
        <v>63304</v>
      </c>
      <c r="B52" s="5" t="s">
        <v>2677</v>
      </c>
      <c r="C52" s="24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6"/>
      <c r="O52" s="27">
        <f t="shared" si="3"/>
        <v>0</v>
      </c>
      <c r="P52" s="24"/>
      <c r="Q52" s="25"/>
      <c r="R52" s="25"/>
      <c r="S52" s="25"/>
      <c r="T52" s="25"/>
      <c r="U52" s="25"/>
      <c r="V52" s="25"/>
      <c r="W52" s="26"/>
      <c r="X52" s="34">
        <f>SUM(T52:W52)</f>
        <v>0</v>
      </c>
      <c r="Y52" s="28"/>
      <c r="Z52" s="29">
        <f t="shared" si="4"/>
        <v>0</v>
      </c>
    </row>
    <row r="53" spans="1:26" x14ac:dyDescent="0.3">
      <c r="A53" s="5" t="str">
        <f>_xlfn.XLOOKUP(B53,Data!B:B,Data!A:A,"")</f>
        <v>63101</v>
      </c>
      <c r="B53" s="5" t="s">
        <v>2678</v>
      </c>
      <c r="C53" s="24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6"/>
      <c r="O53" s="27">
        <f t="shared" si="3"/>
        <v>0</v>
      </c>
      <c r="P53" s="24"/>
      <c r="Q53" s="25"/>
      <c r="R53" s="25"/>
      <c r="S53" s="25"/>
      <c r="T53" s="25"/>
      <c r="U53" s="25"/>
      <c r="V53" s="25"/>
      <c r="W53" s="26"/>
      <c r="X53" s="34">
        <f t="shared" ref="X53:X69" si="5">SUM(P53:W53)</f>
        <v>0</v>
      </c>
      <c r="Y53" s="28"/>
      <c r="Z53" s="29">
        <f t="shared" si="4"/>
        <v>0</v>
      </c>
    </row>
    <row r="54" spans="1:26" x14ac:dyDescent="0.3">
      <c r="A54" s="5" t="str">
        <f>_xlfn.XLOOKUP(B54,Data!B:B,Data!A:A,"")</f>
        <v>63293</v>
      </c>
      <c r="B54" s="5" t="s">
        <v>2679</v>
      </c>
      <c r="C54" s="24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6"/>
      <c r="O54" s="27">
        <f t="shared" si="3"/>
        <v>0</v>
      </c>
      <c r="P54" s="24"/>
      <c r="Q54" s="25"/>
      <c r="R54" s="25"/>
      <c r="S54" s="25"/>
      <c r="T54" s="25"/>
      <c r="U54" s="25"/>
      <c r="V54" s="25"/>
      <c r="W54" s="26"/>
      <c r="X54" s="34">
        <f t="shared" si="5"/>
        <v>0</v>
      </c>
      <c r="Y54" s="28"/>
      <c r="Z54" s="29">
        <f t="shared" si="4"/>
        <v>0</v>
      </c>
    </row>
    <row r="55" spans="1:26" x14ac:dyDescent="0.3">
      <c r="A55" s="5" t="str">
        <f>_xlfn.XLOOKUP(B55,Data!B:B,Data!A:A,"")</f>
        <v>63233</v>
      </c>
      <c r="B55" s="5" t="s">
        <v>2680</v>
      </c>
      <c r="C55" s="24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6"/>
      <c r="O55" s="27">
        <f t="shared" si="3"/>
        <v>0</v>
      </c>
      <c r="P55" s="24"/>
      <c r="Q55" s="25"/>
      <c r="R55" s="25"/>
      <c r="S55" s="25"/>
      <c r="T55" s="25"/>
      <c r="U55" s="25"/>
      <c r="V55" s="25"/>
      <c r="W55" s="26"/>
      <c r="X55" s="34">
        <f t="shared" si="5"/>
        <v>0</v>
      </c>
      <c r="Y55" s="28"/>
      <c r="Z55" s="29">
        <f t="shared" si="4"/>
        <v>0</v>
      </c>
    </row>
    <row r="56" spans="1:26" x14ac:dyDescent="0.3">
      <c r="A56" s="5" t="str">
        <f>_xlfn.XLOOKUP(B56,Data!B:B,Data!A:A,"")</f>
        <v>63295</v>
      </c>
      <c r="B56" s="5" t="s">
        <v>2681</v>
      </c>
      <c r="C56" s="24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6"/>
      <c r="O56" s="27">
        <f t="shared" si="3"/>
        <v>0</v>
      </c>
      <c r="P56" s="24"/>
      <c r="Q56" s="25"/>
      <c r="R56" s="25"/>
      <c r="S56" s="25"/>
      <c r="T56" s="25"/>
      <c r="U56" s="25"/>
      <c r="V56" s="25"/>
      <c r="W56" s="26"/>
      <c r="X56" s="34">
        <f t="shared" si="5"/>
        <v>0</v>
      </c>
      <c r="Y56" s="28"/>
      <c r="Z56" s="29">
        <f t="shared" si="4"/>
        <v>0</v>
      </c>
    </row>
    <row r="57" spans="1:26" x14ac:dyDescent="0.3">
      <c r="A57" s="5" t="str">
        <f>_xlfn.XLOOKUP(B57,Data!B:B,Data!A:A,"")</f>
        <v>63001</v>
      </c>
      <c r="B57" s="5" t="s">
        <v>2682</v>
      </c>
      <c r="C57" s="24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6"/>
      <c r="O57" s="27">
        <f t="shared" si="3"/>
        <v>0</v>
      </c>
      <c r="P57" s="24"/>
      <c r="Q57" s="25"/>
      <c r="R57" s="25"/>
      <c r="S57" s="25"/>
      <c r="T57" s="25"/>
      <c r="U57" s="25"/>
      <c r="V57" s="25"/>
      <c r="W57" s="26"/>
      <c r="X57" s="34">
        <f t="shared" si="5"/>
        <v>0</v>
      </c>
      <c r="Y57" s="28"/>
      <c r="Z57" s="29">
        <f t="shared" si="4"/>
        <v>0</v>
      </c>
    </row>
    <row r="58" spans="1:26" x14ac:dyDescent="0.3">
      <c r="A58" s="5" t="str">
        <f>_xlfn.XLOOKUP(B58,Data!B:B,Data!A:A,"")</f>
        <v>63446</v>
      </c>
      <c r="B58" s="5" t="s">
        <v>2683</v>
      </c>
      <c r="C58" s="24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6"/>
      <c r="O58" s="27">
        <f t="shared" si="3"/>
        <v>0</v>
      </c>
      <c r="P58" s="24"/>
      <c r="Q58" s="25"/>
      <c r="R58" s="25"/>
      <c r="S58" s="25"/>
      <c r="T58" s="25"/>
      <c r="U58" s="25"/>
      <c r="V58" s="25"/>
      <c r="W58" s="26"/>
      <c r="X58" s="34">
        <f t="shared" si="5"/>
        <v>0</v>
      </c>
      <c r="Y58" s="28"/>
      <c r="Z58" s="29">
        <f t="shared" si="4"/>
        <v>0</v>
      </c>
    </row>
    <row r="59" spans="1:26" x14ac:dyDescent="0.3">
      <c r="A59" s="5" t="str">
        <f>_xlfn.XLOOKUP(B59,Data!B:B,Data!A:A,"")</f>
        <v>63427</v>
      </c>
      <c r="B59" s="5" t="s">
        <v>2684</v>
      </c>
      <c r="C59" s="24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6"/>
      <c r="O59" s="27">
        <f t="shared" si="3"/>
        <v>0</v>
      </c>
      <c r="P59" s="24"/>
      <c r="Q59" s="25"/>
      <c r="R59" s="25"/>
      <c r="S59" s="25"/>
      <c r="T59" s="25"/>
      <c r="U59" s="25"/>
      <c r="V59" s="25"/>
      <c r="W59" s="26"/>
      <c r="X59" s="34">
        <f t="shared" si="5"/>
        <v>0</v>
      </c>
      <c r="Y59" s="28"/>
      <c r="Z59" s="29">
        <f t="shared" si="4"/>
        <v>0</v>
      </c>
    </row>
    <row r="60" spans="1:26" x14ac:dyDescent="0.3">
      <c r="A60" s="5" t="str">
        <f>_xlfn.XLOOKUP(B60,Data!B:B,Data!A:A,"")</f>
        <v>63362</v>
      </c>
      <c r="B60" s="5" t="s">
        <v>2685</v>
      </c>
      <c r="C60" s="24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6"/>
      <c r="O60" s="27">
        <f t="shared" si="3"/>
        <v>0</v>
      </c>
      <c r="P60" s="24"/>
      <c r="Q60" s="25"/>
      <c r="R60" s="25"/>
      <c r="S60" s="25"/>
      <c r="T60" s="25"/>
      <c r="U60" s="25"/>
      <c r="V60" s="25"/>
      <c r="W60" s="26"/>
      <c r="X60" s="34">
        <f t="shared" si="5"/>
        <v>0</v>
      </c>
      <c r="Y60" s="28"/>
      <c r="Z60" s="29">
        <f t="shared" si="4"/>
        <v>0</v>
      </c>
    </row>
    <row r="61" spans="1:26" x14ac:dyDescent="0.3">
      <c r="A61" s="5" t="str">
        <f>_xlfn.XLOOKUP(B61,Data!B:B,Data!A:A,"")</f>
        <v>63391</v>
      </c>
      <c r="B61" s="5" t="s">
        <v>2686</v>
      </c>
      <c r="C61" s="24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6"/>
      <c r="O61" s="27">
        <f t="shared" si="3"/>
        <v>0</v>
      </c>
      <c r="P61" s="24"/>
      <c r="Q61" s="25"/>
      <c r="R61" s="25"/>
      <c r="S61" s="25"/>
      <c r="T61" s="25"/>
      <c r="U61" s="25"/>
      <c r="V61" s="25"/>
      <c r="W61" s="26"/>
      <c r="X61" s="34">
        <f t="shared" si="5"/>
        <v>0</v>
      </c>
      <c r="Y61" s="28"/>
      <c r="Z61" s="29">
        <f t="shared" si="4"/>
        <v>0</v>
      </c>
    </row>
    <row r="62" spans="1:26" x14ac:dyDescent="0.3">
      <c r="A62" s="5" t="str">
        <f>_xlfn.XLOOKUP(B62,Data!B:B,Data!A:A,"")</f>
        <v>63165</v>
      </c>
      <c r="B62" s="5" t="s">
        <v>2687</v>
      </c>
      <c r="C62" s="24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6"/>
      <c r="O62" s="27">
        <f t="shared" si="3"/>
        <v>0</v>
      </c>
      <c r="P62" s="24"/>
      <c r="Q62" s="25"/>
      <c r="R62" s="25">
        <v>1</v>
      </c>
      <c r="S62" s="25"/>
      <c r="T62" s="25"/>
      <c r="U62" s="25"/>
      <c r="V62" s="25"/>
      <c r="W62" s="26"/>
      <c r="X62" s="34">
        <f t="shared" si="5"/>
        <v>1</v>
      </c>
      <c r="Y62" s="28"/>
      <c r="Z62" s="29">
        <f t="shared" si="4"/>
        <v>1</v>
      </c>
    </row>
    <row r="63" spans="1:26" x14ac:dyDescent="0.3">
      <c r="A63" s="5" t="str">
        <f>_xlfn.XLOOKUP(B63,Data!B:B,Data!A:A,"")</f>
        <v>63011</v>
      </c>
      <c r="B63" s="5" t="s">
        <v>2688</v>
      </c>
      <c r="C63" s="24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6"/>
      <c r="O63" s="27">
        <f t="shared" si="3"/>
        <v>0</v>
      </c>
      <c r="P63" s="24"/>
      <c r="Q63" s="25"/>
      <c r="R63" s="25"/>
      <c r="S63" s="25"/>
      <c r="T63" s="25"/>
      <c r="U63" s="25"/>
      <c r="V63" s="25"/>
      <c r="W63" s="26"/>
      <c r="X63" s="34">
        <f t="shared" si="5"/>
        <v>0</v>
      </c>
      <c r="Y63" s="28"/>
      <c r="Z63" s="29">
        <f t="shared" si="4"/>
        <v>0</v>
      </c>
    </row>
    <row r="64" spans="1:26" x14ac:dyDescent="0.3">
      <c r="A64" s="5" t="str">
        <f>_xlfn.XLOOKUP(B64,Data!B:B,Data!A:A,"")</f>
        <v>63012</v>
      </c>
      <c r="B64" s="5" t="s">
        <v>2689</v>
      </c>
      <c r="C64" s="24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6"/>
      <c r="O64" s="27">
        <f t="shared" si="3"/>
        <v>0</v>
      </c>
      <c r="P64" s="24"/>
      <c r="Q64" s="25"/>
      <c r="R64" s="25"/>
      <c r="S64" s="25"/>
      <c r="T64" s="25"/>
      <c r="U64" s="25"/>
      <c r="V64" s="25"/>
      <c r="W64" s="26"/>
      <c r="X64" s="34">
        <f t="shared" si="5"/>
        <v>0</v>
      </c>
      <c r="Y64" s="28"/>
      <c r="Z64" s="29">
        <f t="shared" si="4"/>
        <v>0</v>
      </c>
    </row>
    <row r="65" spans="1:26" x14ac:dyDescent="0.3">
      <c r="A65" s="5" t="str">
        <f>_xlfn.XLOOKUP(B65,Data!B:B,Data!A:A,"")</f>
        <v>63013</v>
      </c>
      <c r="B65" s="5" t="s">
        <v>2690</v>
      </c>
      <c r="C65" s="24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6"/>
      <c r="O65" s="27">
        <f t="shared" si="3"/>
        <v>0</v>
      </c>
      <c r="P65" s="24"/>
      <c r="Q65" s="25"/>
      <c r="R65" s="25"/>
      <c r="S65" s="25"/>
      <c r="T65" s="25"/>
      <c r="U65" s="25"/>
      <c r="V65" s="25"/>
      <c r="W65" s="26"/>
      <c r="X65" s="34">
        <f t="shared" si="5"/>
        <v>0</v>
      </c>
      <c r="Y65" s="28"/>
      <c r="Z65" s="29">
        <f t="shared" si="4"/>
        <v>0</v>
      </c>
    </row>
    <row r="66" spans="1:26" x14ac:dyDescent="0.3">
      <c r="A66" s="5" t="str">
        <f>_xlfn.XLOOKUP(B66,Data!B:B,Data!A:A,"")</f>
        <v>63025</v>
      </c>
      <c r="B66" s="5" t="s">
        <v>2691</v>
      </c>
      <c r="C66" s="24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6"/>
      <c r="O66" s="27">
        <f t="shared" si="3"/>
        <v>0</v>
      </c>
      <c r="P66" s="24"/>
      <c r="Q66" s="25"/>
      <c r="R66" s="25"/>
      <c r="S66" s="25"/>
      <c r="T66" s="25"/>
      <c r="U66" s="25"/>
      <c r="V66" s="25"/>
      <c r="W66" s="26"/>
      <c r="X66" s="34">
        <f t="shared" si="5"/>
        <v>0</v>
      </c>
      <c r="Y66" s="28"/>
      <c r="Z66" s="29">
        <f t="shared" si="4"/>
        <v>0</v>
      </c>
    </row>
    <row r="67" spans="1:26" x14ac:dyDescent="0.3">
      <c r="A67" s="5" t="str">
        <f>_xlfn.XLOOKUP(B67,Data!B:B,Data!A:A,"")</f>
        <v>63030</v>
      </c>
      <c r="B67" s="5" t="s">
        <v>2692</v>
      </c>
      <c r="C67" s="24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6"/>
      <c r="O67" s="27">
        <f t="shared" si="3"/>
        <v>0</v>
      </c>
      <c r="P67" s="24"/>
      <c r="Q67" s="25"/>
      <c r="R67" s="25"/>
      <c r="S67" s="25"/>
      <c r="T67" s="25"/>
      <c r="U67" s="25"/>
      <c r="V67" s="25"/>
      <c r="W67" s="26"/>
      <c r="X67" s="34">
        <f t="shared" si="5"/>
        <v>0</v>
      </c>
      <c r="Y67" s="28"/>
      <c r="Z67" s="29">
        <f t="shared" si="4"/>
        <v>0</v>
      </c>
    </row>
    <row r="68" spans="1:26" x14ac:dyDescent="0.3">
      <c r="A68" s="5" t="str">
        <f>_xlfn.XLOOKUP(B68,Data!B:B,Data!A:A,"")</f>
        <v>63033</v>
      </c>
      <c r="B68" s="5" t="s">
        <v>1750</v>
      </c>
      <c r="C68" s="24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6"/>
      <c r="O68" s="27">
        <f t="shared" si="3"/>
        <v>0</v>
      </c>
      <c r="P68" s="24"/>
      <c r="Q68" s="25"/>
      <c r="R68" s="25"/>
      <c r="S68" s="25"/>
      <c r="T68" s="25"/>
      <c r="U68" s="25"/>
      <c r="V68" s="25"/>
      <c r="W68" s="26"/>
      <c r="X68" s="34">
        <f t="shared" si="5"/>
        <v>0</v>
      </c>
      <c r="Y68" s="28"/>
      <c r="Z68" s="29">
        <f t="shared" si="4"/>
        <v>0</v>
      </c>
    </row>
    <row r="69" spans="1:26" x14ac:dyDescent="0.3">
      <c r="A69" s="5" t="str">
        <f>_xlfn.XLOOKUP(B69,Data!B:B,Data!A:A,"")</f>
        <v>63035</v>
      </c>
      <c r="B69" s="5" t="s">
        <v>2693</v>
      </c>
      <c r="C69" s="24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6"/>
      <c r="O69" s="27">
        <f t="shared" si="3"/>
        <v>0</v>
      </c>
      <c r="P69" s="24"/>
      <c r="Q69" s="25"/>
      <c r="R69" s="25"/>
      <c r="S69" s="25"/>
      <c r="T69" s="25"/>
      <c r="U69" s="25"/>
      <c r="V69" s="25"/>
      <c r="W69" s="26"/>
      <c r="X69" s="34">
        <f t="shared" si="5"/>
        <v>0</v>
      </c>
      <c r="Y69" s="28"/>
      <c r="Z69" s="29">
        <f t="shared" si="4"/>
        <v>0</v>
      </c>
    </row>
    <row r="70" spans="1:26" x14ac:dyDescent="0.3">
      <c r="A70" s="5" t="str">
        <f>_xlfn.XLOOKUP(B70,Data!B:B,Data!A:A,"")</f>
        <v>63041</v>
      </c>
      <c r="B70" s="5" t="s">
        <v>2694</v>
      </c>
      <c r="C70" s="24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6"/>
      <c r="O70" s="27">
        <f t="shared" si="3"/>
        <v>0</v>
      </c>
      <c r="P70" s="24"/>
      <c r="Q70" s="25"/>
      <c r="R70" s="25"/>
      <c r="S70" s="25"/>
      <c r="T70" s="25"/>
      <c r="U70" s="25"/>
      <c r="V70" s="25"/>
      <c r="W70" s="26"/>
      <c r="X70" s="34">
        <f t="shared" ref="X70:X133" si="6">SUM(P70:W70)</f>
        <v>0</v>
      </c>
      <c r="Y70" s="28"/>
      <c r="Z70" s="29">
        <f t="shared" si="4"/>
        <v>0</v>
      </c>
    </row>
    <row r="71" spans="1:26" x14ac:dyDescent="0.3">
      <c r="A71" s="5" t="str">
        <f>_xlfn.XLOOKUP(B71,Data!B:B,Data!A:A,"")</f>
        <v>63060</v>
      </c>
      <c r="B71" s="5" t="s">
        <v>2695</v>
      </c>
      <c r="C71" s="24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6"/>
      <c r="O71" s="27">
        <f t="shared" si="3"/>
        <v>0</v>
      </c>
      <c r="P71" s="24"/>
      <c r="Q71" s="25"/>
      <c r="R71" s="25"/>
      <c r="S71" s="25"/>
      <c r="T71" s="25"/>
      <c r="U71" s="25"/>
      <c r="V71" s="25"/>
      <c r="W71" s="26"/>
      <c r="X71" s="34">
        <f t="shared" si="6"/>
        <v>0</v>
      </c>
      <c r="Y71" s="28"/>
      <c r="Z71" s="29">
        <f t="shared" si="4"/>
        <v>0</v>
      </c>
    </row>
    <row r="72" spans="1:26" x14ac:dyDescent="0.3">
      <c r="A72" s="5" t="str">
        <f>_xlfn.XLOOKUP(B72,Data!B:B,Data!A:A,"")</f>
        <v>63061</v>
      </c>
      <c r="B72" s="5" t="s">
        <v>2696</v>
      </c>
      <c r="C72" s="24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6"/>
      <c r="O72" s="27">
        <f t="shared" si="3"/>
        <v>0</v>
      </c>
      <c r="P72" s="24"/>
      <c r="Q72" s="25"/>
      <c r="R72" s="25"/>
      <c r="S72" s="25"/>
      <c r="T72" s="25"/>
      <c r="U72" s="25"/>
      <c r="V72" s="25"/>
      <c r="W72" s="26"/>
      <c r="X72" s="34">
        <f t="shared" si="6"/>
        <v>0</v>
      </c>
      <c r="Y72" s="28"/>
      <c r="Z72" s="29">
        <f t="shared" si="4"/>
        <v>0</v>
      </c>
    </row>
    <row r="73" spans="1:26" x14ac:dyDescent="0.3">
      <c r="A73" s="5" t="str">
        <f>_xlfn.XLOOKUP(B73,Data!B:B,Data!A:A,"")</f>
        <v>63062</v>
      </c>
      <c r="B73" s="5" t="s">
        <v>2697</v>
      </c>
      <c r="C73" s="24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6"/>
      <c r="O73" s="27">
        <f t="shared" si="3"/>
        <v>0</v>
      </c>
      <c r="P73" s="24"/>
      <c r="Q73" s="25"/>
      <c r="R73" s="25"/>
      <c r="S73" s="25"/>
      <c r="T73" s="25"/>
      <c r="U73" s="25"/>
      <c r="V73" s="25"/>
      <c r="W73" s="26"/>
      <c r="X73" s="34">
        <f t="shared" si="6"/>
        <v>0</v>
      </c>
      <c r="Y73" s="28"/>
      <c r="Z73" s="29">
        <f t="shared" si="4"/>
        <v>0</v>
      </c>
    </row>
    <row r="74" spans="1:26" x14ac:dyDescent="0.3">
      <c r="A74" s="5" t="str">
        <f>_xlfn.XLOOKUP(B74,Data!B:B,Data!A:A,"")</f>
        <v>03047</v>
      </c>
      <c r="B74" s="5" t="s">
        <v>2698</v>
      </c>
      <c r="C74" s="24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6"/>
      <c r="O74" s="27">
        <f t="shared" si="3"/>
        <v>0</v>
      </c>
      <c r="P74" s="24"/>
      <c r="Q74" s="25"/>
      <c r="R74" s="25"/>
      <c r="S74" s="25"/>
      <c r="T74" s="25"/>
      <c r="U74" s="25"/>
      <c r="V74" s="25"/>
      <c r="W74" s="26"/>
      <c r="X74" s="34">
        <f t="shared" si="6"/>
        <v>0</v>
      </c>
      <c r="Y74" s="28"/>
      <c r="Z74" s="29">
        <f t="shared" si="4"/>
        <v>0</v>
      </c>
    </row>
    <row r="75" spans="1:26" x14ac:dyDescent="0.3">
      <c r="A75" s="5" t="str">
        <f>_xlfn.XLOOKUP(B75,Data!B:B,Data!A:A,"")</f>
        <v>63067</v>
      </c>
      <c r="B75" s="5" t="s">
        <v>2699</v>
      </c>
      <c r="C75" s="24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6"/>
      <c r="O75" s="27">
        <f t="shared" ref="O75:O122" si="7">SUM(C75:N75)</f>
        <v>0</v>
      </c>
      <c r="P75" s="24"/>
      <c r="Q75" s="25"/>
      <c r="R75" s="25"/>
      <c r="S75" s="25"/>
      <c r="T75" s="25"/>
      <c r="U75" s="25"/>
      <c r="V75" s="25"/>
      <c r="W75" s="26"/>
      <c r="X75" s="34">
        <f t="shared" si="6"/>
        <v>0</v>
      </c>
      <c r="Y75" s="28"/>
      <c r="Z75" s="29">
        <f t="shared" ref="Z75:Z122" si="8">O75+X75+Y75</f>
        <v>0</v>
      </c>
    </row>
    <row r="76" spans="1:26" x14ac:dyDescent="0.3">
      <c r="A76" s="5" t="str">
        <f>_xlfn.XLOOKUP(B76,Data!B:B,Data!A:A,"")</f>
        <v>63082</v>
      </c>
      <c r="B76" s="5" t="s">
        <v>2700</v>
      </c>
      <c r="C76" s="24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6"/>
      <c r="O76" s="27">
        <f t="shared" si="7"/>
        <v>0</v>
      </c>
      <c r="P76" s="24"/>
      <c r="Q76" s="25"/>
      <c r="R76" s="25"/>
      <c r="S76" s="25"/>
      <c r="T76" s="25"/>
      <c r="U76" s="25"/>
      <c r="V76" s="25"/>
      <c r="W76" s="26"/>
      <c r="X76" s="34">
        <f t="shared" si="6"/>
        <v>0</v>
      </c>
      <c r="Y76" s="28"/>
      <c r="Z76" s="29">
        <f t="shared" si="8"/>
        <v>0</v>
      </c>
    </row>
    <row r="77" spans="1:26" x14ac:dyDescent="0.3">
      <c r="A77" s="5" t="str">
        <f>_xlfn.XLOOKUP(B77,Data!B:B,Data!A:A,"")</f>
        <v>63083</v>
      </c>
      <c r="B77" s="5" t="s">
        <v>2701</v>
      </c>
      <c r="C77" s="24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6"/>
      <c r="O77" s="27">
        <f t="shared" si="7"/>
        <v>0</v>
      </c>
      <c r="P77" s="24"/>
      <c r="Q77" s="25"/>
      <c r="R77" s="25"/>
      <c r="S77" s="25"/>
      <c r="T77" s="25"/>
      <c r="U77" s="25"/>
      <c r="V77" s="25"/>
      <c r="W77" s="26"/>
      <c r="X77" s="34">
        <f t="shared" si="6"/>
        <v>0</v>
      </c>
      <c r="Y77" s="28"/>
      <c r="Z77" s="29">
        <f t="shared" si="8"/>
        <v>0</v>
      </c>
    </row>
    <row r="78" spans="1:26" x14ac:dyDescent="0.3">
      <c r="A78" s="5" t="str">
        <f>_xlfn.XLOOKUP(B78,Data!B:B,Data!A:A,"")</f>
        <v>03058</v>
      </c>
      <c r="B78" s="5" t="s">
        <v>2702</v>
      </c>
      <c r="C78" s="24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6"/>
      <c r="O78" s="27">
        <f t="shared" si="7"/>
        <v>0</v>
      </c>
      <c r="P78" s="24"/>
      <c r="Q78" s="25"/>
      <c r="R78" s="25"/>
      <c r="S78" s="25"/>
      <c r="T78" s="25"/>
      <c r="U78" s="25"/>
      <c r="V78" s="25"/>
      <c r="W78" s="26"/>
      <c r="X78" s="34">
        <f t="shared" si="6"/>
        <v>0</v>
      </c>
      <c r="Y78" s="28"/>
      <c r="Z78" s="29">
        <f t="shared" si="8"/>
        <v>0</v>
      </c>
    </row>
    <row r="79" spans="1:26" x14ac:dyDescent="0.3">
      <c r="A79" s="5" t="str">
        <f>_xlfn.XLOOKUP(B79,Data!B:B,Data!A:A,"")</f>
        <v>63100</v>
      </c>
      <c r="B79" s="5" t="s">
        <v>2703</v>
      </c>
      <c r="C79" s="24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6"/>
      <c r="O79" s="27">
        <f t="shared" si="7"/>
        <v>0</v>
      </c>
      <c r="P79" s="24"/>
      <c r="Q79" s="25"/>
      <c r="R79" s="25"/>
      <c r="S79" s="25"/>
      <c r="T79" s="25"/>
      <c r="U79" s="25"/>
      <c r="V79" s="25"/>
      <c r="W79" s="26"/>
      <c r="X79" s="34">
        <f t="shared" si="6"/>
        <v>0</v>
      </c>
      <c r="Y79" s="28"/>
      <c r="Z79" s="29">
        <f t="shared" si="8"/>
        <v>0</v>
      </c>
    </row>
    <row r="80" spans="1:26" x14ac:dyDescent="0.3">
      <c r="A80" s="5" t="str">
        <f>_xlfn.XLOOKUP(B80,Data!B:B,Data!A:A,"")</f>
        <v>63107</v>
      </c>
      <c r="B80" s="5" t="s">
        <v>2704</v>
      </c>
      <c r="C80" s="24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6"/>
      <c r="O80" s="27">
        <f t="shared" si="7"/>
        <v>0</v>
      </c>
      <c r="P80" s="24"/>
      <c r="Q80" s="25"/>
      <c r="R80" s="25"/>
      <c r="S80" s="25"/>
      <c r="T80" s="25"/>
      <c r="U80" s="25"/>
      <c r="V80" s="25"/>
      <c r="W80" s="26"/>
      <c r="X80" s="34">
        <f t="shared" si="6"/>
        <v>0</v>
      </c>
      <c r="Y80" s="28"/>
      <c r="Z80" s="29">
        <f t="shared" si="8"/>
        <v>0</v>
      </c>
    </row>
    <row r="81" spans="1:26" x14ac:dyDescent="0.3">
      <c r="A81" s="5" t="str">
        <f>_xlfn.XLOOKUP(B81,Data!B:B,Data!A:A,"")</f>
        <v>63108</v>
      </c>
      <c r="B81" s="5" t="s">
        <v>2705</v>
      </c>
      <c r="C81" s="24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6"/>
      <c r="O81" s="27">
        <f t="shared" si="7"/>
        <v>0</v>
      </c>
      <c r="P81" s="24"/>
      <c r="Q81" s="25"/>
      <c r="R81" s="25"/>
      <c r="S81" s="25"/>
      <c r="T81" s="25"/>
      <c r="U81" s="25"/>
      <c r="V81" s="25"/>
      <c r="W81" s="26"/>
      <c r="X81" s="34">
        <f t="shared" si="6"/>
        <v>0</v>
      </c>
      <c r="Y81" s="28"/>
      <c r="Z81" s="29">
        <f t="shared" si="8"/>
        <v>0</v>
      </c>
    </row>
    <row r="82" spans="1:26" x14ac:dyDescent="0.3">
      <c r="A82" s="5" t="str">
        <f>_xlfn.XLOOKUP(B82,Data!B:B,Data!A:A,"")</f>
        <v>63110</v>
      </c>
      <c r="B82" s="5" t="s">
        <v>2706</v>
      </c>
      <c r="C82" s="24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6"/>
      <c r="O82" s="27">
        <f t="shared" si="7"/>
        <v>0</v>
      </c>
      <c r="P82" s="24"/>
      <c r="Q82" s="25"/>
      <c r="R82" s="25"/>
      <c r="S82" s="25"/>
      <c r="T82" s="25"/>
      <c r="U82" s="25"/>
      <c r="V82" s="25"/>
      <c r="W82" s="26"/>
      <c r="X82" s="34">
        <f t="shared" si="6"/>
        <v>0</v>
      </c>
      <c r="Y82" s="28"/>
      <c r="Z82" s="29">
        <f t="shared" si="8"/>
        <v>0</v>
      </c>
    </row>
    <row r="83" spans="1:26" x14ac:dyDescent="0.3">
      <c r="A83" s="5" t="str">
        <f>_xlfn.XLOOKUP(B83,Data!B:B,Data!A:A,"")</f>
        <v>63112</v>
      </c>
      <c r="B83" s="5" t="s">
        <v>2707</v>
      </c>
      <c r="C83" s="24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6"/>
      <c r="O83" s="27">
        <f t="shared" si="7"/>
        <v>0</v>
      </c>
      <c r="P83" s="24"/>
      <c r="Q83" s="25"/>
      <c r="R83" s="25"/>
      <c r="S83" s="25"/>
      <c r="T83" s="25"/>
      <c r="U83" s="25"/>
      <c r="V83" s="25"/>
      <c r="W83" s="26"/>
      <c r="X83" s="34">
        <f t="shared" si="6"/>
        <v>0</v>
      </c>
      <c r="Y83" s="28"/>
      <c r="Z83" s="29">
        <f t="shared" si="8"/>
        <v>0</v>
      </c>
    </row>
    <row r="84" spans="1:26" x14ac:dyDescent="0.3">
      <c r="A84" s="5" t="str">
        <f>_xlfn.XLOOKUP(B84,Data!B:B,Data!A:A,"")</f>
        <v>63115</v>
      </c>
      <c r="B84" s="5" t="s">
        <v>2708</v>
      </c>
      <c r="C84" s="24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6"/>
      <c r="O84" s="27">
        <f t="shared" si="7"/>
        <v>0</v>
      </c>
      <c r="P84" s="24"/>
      <c r="Q84" s="25"/>
      <c r="R84" s="25"/>
      <c r="S84" s="25"/>
      <c r="T84" s="25"/>
      <c r="U84" s="25"/>
      <c r="V84" s="25"/>
      <c r="W84" s="26"/>
      <c r="X84" s="34">
        <f t="shared" si="6"/>
        <v>0</v>
      </c>
      <c r="Y84" s="28"/>
      <c r="Z84" s="29">
        <f t="shared" si="8"/>
        <v>0</v>
      </c>
    </row>
    <row r="85" spans="1:26" x14ac:dyDescent="0.3">
      <c r="A85" s="5" t="str">
        <f>_xlfn.XLOOKUP(B85,Data!B:B,Data!A:A,"")</f>
        <v>63130</v>
      </c>
      <c r="B85" s="5" t="s">
        <v>2709</v>
      </c>
      <c r="C85" s="24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6"/>
      <c r="O85" s="27">
        <f t="shared" si="7"/>
        <v>0</v>
      </c>
      <c r="P85" s="24"/>
      <c r="Q85" s="25"/>
      <c r="R85" s="25"/>
      <c r="S85" s="25"/>
      <c r="T85" s="25"/>
      <c r="U85" s="25"/>
      <c r="V85" s="25"/>
      <c r="W85" s="26"/>
      <c r="X85" s="34">
        <f t="shared" si="6"/>
        <v>0</v>
      </c>
      <c r="Y85" s="28"/>
      <c r="Z85" s="29">
        <f t="shared" si="8"/>
        <v>0</v>
      </c>
    </row>
    <row r="86" spans="1:26" x14ac:dyDescent="0.3">
      <c r="A86" s="5" t="str">
        <f>_xlfn.XLOOKUP(B86,Data!B:B,Data!A:A,"")</f>
        <v>63140</v>
      </c>
      <c r="B86" s="5" t="s">
        <v>2710</v>
      </c>
      <c r="C86" s="24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6"/>
      <c r="O86" s="27">
        <f t="shared" si="7"/>
        <v>0</v>
      </c>
      <c r="P86" s="24"/>
      <c r="Q86" s="25"/>
      <c r="R86" s="25"/>
      <c r="S86" s="25"/>
      <c r="T86" s="25"/>
      <c r="U86" s="25"/>
      <c r="V86" s="25"/>
      <c r="W86" s="26"/>
      <c r="X86" s="34">
        <f t="shared" si="6"/>
        <v>0</v>
      </c>
      <c r="Y86" s="28"/>
      <c r="Z86" s="29">
        <f t="shared" si="8"/>
        <v>0</v>
      </c>
    </row>
    <row r="87" spans="1:26" x14ac:dyDescent="0.3">
      <c r="A87" s="5" t="str">
        <f>_xlfn.XLOOKUP(B87,Data!B:B,Data!A:A,"")</f>
        <v>63143</v>
      </c>
      <c r="B87" s="5" t="s">
        <v>2711</v>
      </c>
      <c r="C87" s="24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6"/>
      <c r="O87" s="27">
        <f t="shared" si="7"/>
        <v>0</v>
      </c>
      <c r="P87" s="24"/>
      <c r="Q87" s="25"/>
      <c r="R87" s="25"/>
      <c r="S87" s="25"/>
      <c r="T87" s="25"/>
      <c r="U87" s="25"/>
      <c r="V87" s="25"/>
      <c r="W87" s="26"/>
      <c r="X87" s="34">
        <f t="shared" si="6"/>
        <v>0</v>
      </c>
      <c r="Y87" s="28"/>
      <c r="Z87" s="29">
        <f t="shared" si="8"/>
        <v>0</v>
      </c>
    </row>
    <row r="88" spans="1:26" x14ac:dyDescent="0.3">
      <c r="A88" s="5" t="str">
        <f>_xlfn.XLOOKUP(B88,Data!B:B,Data!A:A,"")</f>
        <v>63149</v>
      </c>
      <c r="B88" s="5" t="s">
        <v>2712</v>
      </c>
      <c r="C88" s="24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6"/>
      <c r="O88" s="27">
        <f t="shared" si="7"/>
        <v>0</v>
      </c>
      <c r="P88" s="24"/>
      <c r="Q88" s="25"/>
      <c r="R88" s="25"/>
      <c r="S88" s="25"/>
      <c r="T88" s="25"/>
      <c r="U88" s="25"/>
      <c r="V88" s="25"/>
      <c r="W88" s="26"/>
      <c r="X88" s="34">
        <f t="shared" si="6"/>
        <v>0</v>
      </c>
      <c r="Y88" s="28"/>
      <c r="Z88" s="29">
        <f t="shared" si="8"/>
        <v>0</v>
      </c>
    </row>
    <row r="89" spans="1:26" x14ac:dyDescent="0.3">
      <c r="A89" s="5" t="str">
        <f>_xlfn.XLOOKUP(B89,Data!B:B,Data!A:A,"")</f>
        <v>15065</v>
      </c>
      <c r="B89" s="5" t="s">
        <v>2713</v>
      </c>
      <c r="C89" s="24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6"/>
      <c r="O89" s="27">
        <f t="shared" si="7"/>
        <v>0</v>
      </c>
      <c r="P89" s="24"/>
      <c r="Q89" s="25"/>
      <c r="R89" s="25"/>
      <c r="S89" s="25"/>
      <c r="T89" s="25"/>
      <c r="U89" s="25"/>
      <c r="V89" s="25"/>
      <c r="W89" s="26"/>
      <c r="X89" s="34">
        <f t="shared" si="6"/>
        <v>0</v>
      </c>
      <c r="Y89" s="28"/>
      <c r="Z89" s="29">
        <f t="shared" si="8"/>
        <v>0</v>
      </c>
    </row>
    <row r="90" spans="1:26" x14ac:dyDescent="0.3">
      <c r="A90" s="5" t="str">
        <f>_xlfn.XLOOKUP(B90,Data!B:B,Data!A:A,"")</f>
        <v>63159</v>
      </c>
      <c r="B90" s="5" t="s">
        <v>2714</v>
      </c>
      <c r="C90" s="24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6"/>
      <c r="O90" s="27">
        <f t="shared" si="7"/>
        <v>0</v>
      </c>
      <c r="P90" s="24"/>
      <c r="Q90" s="25"/>
      <c r="R90" s="25"/>
      <c r="S90" s="25"/>
      <c r="T90" s="25"/>
      <c r="U90" s="25"/>
      <c r="V90" s="25"/>
      <c r="W90" s="26"/>
      <c r="X90" s="34">
        <f t="shared" si="6"/>
        <v>0</v>
      </c>
      <c r="Y90" s="28"/>
      <c r="Z90" s="29">
        <f t="shared" si="8"/>
        <v>0</v>
      </c>
    </row>
    <row r="91" spans="1:26" x14ac:dyDescent="0.3">
      <c r="A91" s="5" t="str">
        <f>_xlfn.XLOOKUP(B91,Data!B:B,Data!A:A,"")</f>
        <v>63170</v>
      </c>
      <c r="B91" s="5" t="s">
        <v>2715</v>
      </c>
      <c r="C91" s="24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6"/>
      <c r="O91" s="27">
        <f t="shared" si="7"/>
        <v>0</v>
      </c>
      <c r="P91" s="24"/>
      <c r="Q91" s="25"/>
      <c r="R91" s="25"/>
      <c r="S91" s="25"/>
      <c r="T91" s="25"/>
      <c r="U91" s="25"/>
      <c r="V91" s="25"/>
      <c r="W91" s="26"/>
      <c r="X91" s="34">
        <f t="shared" si="6"/>
        <v>0</v>
      </c>
      <c r="Y91" s="28"/>
      <c r="Z91" s="29">
        <f t="shared" si="8"/>
        <v>0</v>
      </c>
    </row>
    <row r="92" spans="1:26" x14ac:dyDescent="0.3">
      <c r="A92" s="5" t="str">
        <f>_xlfn.XLOOKUP(B92,Data!B:B,Data!A:A,"")</f>
        <v>63181</v>
      </c>
      <c r="B92" s="5" t="s">
        <v>2716</v>
      </c>
      <c r="C92" s="24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6"/>
      <c r="O92" s="27">
        <f t="shared" si="7"/>
        <v>0</v>
      </c>
      <c r="P92" s="24"/>
      <c r="Q92" s="25"/>
      <c r="R92" s="25"/>
      <c r="S92" s="25"/>
      <c r="T92" s="25"/>
      <c r="U92" s="25"/>
      <c r="V92" s="25"/>
      <c r="W92" s="26"/>
      <c r="X92" s="34">
        <f t="shared" si="6"/>
        <v>0</v>
      </c>
      <c r="Y92" s="28"/>
      <c r="Z92" s="29">
        <f t="shared" si="8"/>
        <v>0</v>
      </c>
    </row>
    <row r="93" spans="1:26" x14ac:dyDescent="0.3">
      <c r="A93" s="5" t="str">
        <f>_xlfn.XLOOKUP(B93,Data!B:B,Data!A:A,"")</f>
        <v>63186</v>
      </c>
      <c r="B93" s="5" t="s">
        <v>2671</v>
      </c>
      <c r="C93" s="24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6"/>
      <c r="O93" s="27">
        <f t="shared" si="7"/>
        <v>0</v>
      </c>
      <c r="P93" s="24"/>
      <c r="Q93" s="25"/>
      <c r="R93" s="25"/>
      <c r="S93" s="25"/>
      <c r="T93" s="25"/>
      <c r="U93" s="25"/>
      <c r="V93" s="25"/>
      <c r="W93" s="26"/>
      <c r="X93" s="34">
        <f t="shared" si="6"/>
        <v>0</v>
      </c>
      <c r="Y93" s="28"/>
      <c r="Z93" s="29">
        <f t="shared" si="8"/>
        <v>0</v>
      </c>
    </row>
    <row r="94" spans="1:26" x14ac:dyDescent="0.3">
      <c r="A94" s="5" t="str">
        <f>_xlfn.XLOOKUP(B94,Data!B:B,Data!A:A,"")</f>
        <v>63187</v>
      </c>
      <c r="B94" s="5" t="s">
        <v>2717</v>
      </c>
      <c r="C94" s="24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6"/>
      <c r="O94" s="27">
        <f t="shared" si="7"/>
        <v>0</v>
      </c>
      <c r="P94" s="24"/>
      <c r="Q94" s="25"/>
      <c r="R94" s="25"/>
      <c r="S94" s="25"/>
      <c r="T94" s="25"/>
      <c r="U94" s="25"/>
      <c r="V94" s="25"/>
      <c r="W94" s="26"/>
      <c r="X94" s="34">
        <f t="shared" si="6"/>
        <v>0</v>
      </c>
      <c r="Y94" s="28"/>
      <c r="Z94" s="29">
        <f t="shared" si="8"/>
        <v>0</v>
      </c>
    </row>
    <row r="95" spans="1:26" x14ac:dyDescent="0.3">
      <c r="A95" s="5" t="str">
        <f>_xlfn.XLOOKUP(B95,Data!B:B,Data!A:A,"")</f>
        <v>63197</v>
      </c>
      <c r="B95" s="5" t="s">
        <v>2718</v>
      </c>
      <c r="C95" s="24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6"/>
      <c r="O95" s="27">
        <f t="shared" si="7"/>
        <v>0</v>
      </c>
      <c r="P95" s="24"/>
      <c r="Q95" s="25"/>
      <c r="R95" s="25"/>
      <c r="S95" s="25"/>
      <c r="T95" s="25"/>
      <c r="U95" s="25"/>
      <c r="V95" s="25"/>
      <c r="W95" s="26"/>
      <c r="X95" s="34">
        <f t="shared" si="6"/>
        <v>0</v>
      </c>
      <c r="Y95" s="28"/>
      <c r="Z95" s="29">
        <f t="shared" si="8"/>
        <v>0</v>
      </c>
    </row>
    <row r="96" spans="1:26" x14ac:dyDescent="0.3">
      <c r="A96" s="5" t="str">
        <f>_xlfn.XLOOKUP(B96,Data!B:B,Data!A:A,"")</f>
        <v>63198</v>
      </c>
      <c r="B96" s="5" t="s">
        <v>2719</v>
      </c>
      <c r="C96" s="24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6"/>
      <c r="O96" s="27">
        <f t="shared" si="7"/>
        <v>0</v>
      </c>
      <c r="P96" s="24"/>
      <c r="Q96" s="25"/>
      <c r="R96" s="25"/>
      <c r="S96" s="25"/>
      <c r="T96" s="25"/>
      <c r="U96" s="25"/>
      <c r="V96" s="25"/>
      <c r="W96" s="26"/>
      <c r="X96" s="34">
        <f t="shared" si="6"/>
        <v>0</v>
      </c>
      <c r="Y96" s="28"/>
      <c r="Z96" s="29">
        <f t="shared" si="8"/>
        <v>0</v>
      </c>
    </row>
    <row r="97" spans="1:26" x14ac:dyDescent="0.3">
      <c r="A97" s="5" t="str">
        <f>_xlfn.XLOOKUP(B97,Data!B:B,Data!A:A,"")</f>
        <v>63200</v>
      </c>
      <c r="B97" s="5" t="s">
        <v>2720</v>
      </c>
      <c r="C97" s="24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6"/>
      <c r="O97" s="27">
        <f t="shared" si="7"/>
        <v>0</v>
      </c>
      <c r="P97" s="24"/>
      <c r="Q97" s="25"/>
      <c r="R97" s="25"/>
      <c r="S97" s="25"/>
      <c r="T97" s="25"/>
      <c r="U97" s="25"/>
      <c r="V97" s="25"/>
      <c r="W97" s="26"/>
      <c r="X97" s="34">
        <f t="shared" si="6"/>
        <v>0</v>
      </c>
      <c r="Y97" s="28"/>
      <c r="Z97" s="29">
        <f t="shared" si="8"/>
        <v>0</v>
      </c>
    </row>
    <row r="98" spans="1:26" x14ac:dyDescent="0.3">
      <c r="A98" s="5" t="str">
        <f>_xlfn.XLOOKUP(B98,Data!B:B,Data!A:A,"")</f>
        <v>63204</v>
      </c>
      <c r="B98" s="5" t="s">
        <v>2721</v>
      </c>
      <c r="C98" s="24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6"/>
      <c r="O98" s="27">
        <f t="shared" si="7"/>
        <v>0</v>
      </c>
      <c r="P98" s="24"/>
      <c r="Q98" s="25"/>
      <c r="R98" s="25"/>
      <c r="S98" s="25"/>
      <c r="T98" s="25"/>
      <c r="U98" s="25"/>
      <c r="V98" s="25"/>
      <c r="W98" s="26"/>
      <c r="X98" s="34">
        <f t="shared" si="6"/>
        <v>0</v>
      </c>
      <c r="Y98" s="28"/>
      <c r="Z98" s="29">
        <f t="shared" si="8"/>
        <v>0</v>
      </c>
    </row>
    <row r="99" spans="1:26" x14ac:dyDescent="0.3">
      <c r="A99" s="5" t="str">
        <f>_xlfn.XLOOKUP(B99,Data!B:B,Data!A:A,"")</f>
        <v>63208</v>
      </c>
      <c r="B99" s="5" t="s">
        <v>2722</v>
      </c>
      <c r="C99" s="24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6"/>
      <c r="O99" s="27">
        <f t="shared" si="7"/>
        <v>0</v>
      </c>
      <c r="P99" s="24"/>
      <c r="Q99" s="25"/>
      <c r="R99" s="25"/>
      <c r="S99" s="25"/>
      <c r="T99" s="25"/>
      <c r="U99" s="25"/>
      <c r="V99" s="25"/>
      <c r="W99" s="26"/>
      <c r="X99" s="34">
        <f t="shared" si="6"/>
        <v>0</v>
      </c>
      <c r="Y99" s="28"/>
      <c r="Z99" s="29">
        <f t="shared" si="8"/>
        <v>0</v>
      </c>
    </row>
    <row r="100" spans="1:26" x14ac:dyDescent="0.3">
      <c r="A100" s="5" t="str">
        <f>_xlfn.XLOOKUP(B100,Data!B:B,Data!A:A,"")</f>
        <v>63213</v>
      </c>
      <c r="B100" s="5" t="s">
        <v>2098</v>
      </c>
      <c r="C100" s="24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6"/>
      <c r="O100" s="27">
        <f t="shared" si="7"/>
        <v>0</v>
      </c>
      <c r="P100" s="24"/>
      <c r="Q100" s="25"/>
      <c r="R100" s="25"/>
      <c r="S100" s="25"/>
      <c r="T100" s="25"/>
      <c r="U100" s="25"/>
      <c r="V100" s="25"/>
      <c r="W100" s="26"/>
      <c r="X100" s="34">
        <f t="shared" si="6"/>
        <v>0</v>
      </c>
      <c r="Y100" s="28"/>
      <c r="Z100" s="29">
        <f t="shared" si="8"/>
        <v>0</v>
      </c>
    </row>
    <row r="101" spans="1:26" x14ac:dyDescent="0.3">
      <c r="A101" s="5" t="str">
        <f>_xlfn.XLOOKUP(B101,Data!B:B,Data!A:A,"")</f>
        <v>63215</v>
      </c>
      <c r="B101" s="5" t="s">
        <v>2723</v>
      </c>
      <c r="C101" s="24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6"/>
      <c r="O101" s="27">
        <f t="shared" si="7"/>
        <v>0</v>
      </c>
      <c r="P101" s="24"/>
      <c r="Q101" s="25"/>
      <c r="R101" s="25"/>
      <c r="S101" s="25"/>
      <c r="T101" s="25"/>
      <c r="U101" s="25"/>
      <c r="V101" s="25"/>
      <c r="W101" s="26"/>
      <c r="X101" s="34">
        <f t="shared" si="6"/>
        <v>0</v>
      </c>
      <c r="Y101" s="28"/>
      <c r="Z101" s="29">
        <f t="shared" si="8"/>
        <v>0</v>
      </c>
    </row>
    <row r="102" spans="1:26" x14ac:dyDescent="0.3">
      <c r="A102" s="5" t="str">
        <f>_xlfn.XLOOKUP(B102,Data!B:B,Data!A:A,"")</f>
        <v>63224</v>
      </c>
      <c r="B102" s="5" t="s">
        <v>2724</v>
      </c>
      <c r="C102" s="24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6"/>
      <c r="O102" s="27">
        <f t="shared" si="7"/>
        <v>0</v>
      </c>
      <c r="P102" s="24"/>
      <c r="Q102" s="25"/>
      <c r="R102" s="25"/>
      <c r="S102" s="25"/>
      <c r="T102" s="25"/>
      <c r="U102" s="25"/>
      <c r="V102" s="25"/>
      <c r="W102" s="26"/>
      <c r="X102" s="34">
        <f t="shared" si="6"/>
        <v>0</v>
      </c>
      <c r="Y102" s="28"/>
      <c r="Z102" s="29">
        <f t="shared" si="8"/>
        <v>0</v>
      </c>
    </row>
    <row r="103" spans="1:26" x14ac:dyDescent="0.3">
      <c r="A103" s="5" t="str">
        <f>_xlfn.XLOOKUP(B103,Data!B:B,Data!A:A,"")</f>
        <v>63228</v>
      </c>
      <c r="B103" s="5" t="s">
        <v>2725</v>
      </c>
      <c r="C103" s="24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6"/>
      <c r="O103" s="27">
        <f t="shared" si="7"/>
        <v>0</v>
      </c>
      <c r="P103" s="24"/>
      <c r="Q103" s="25"/>
      <c r="R103" s="25"/>
      <c r="S103" s="25"/>
      <c r="T103" s="25"/>
      <c r="U103" s="25"/>
      <c r="V103" s="25"/>
      <c r="W103" s="26"/>
      <c r="X103" s="34">
        <f t="shared" si="6"/>
        <v>0</v>
      </c>
      <c r="Y103" s="28"/>
      <c r="Z103" s="29">
        <f t="shared" si="8"/>
        <v>0</v>
      </c>
    </row>
    <row r="104" spans="1:26" x14ac:dyDescent="0.3">
      <c r="A104" s="5" t="str">
        <f>_xlfn.XLOOKUP(B104,Data!B:B,Data!A:A,"")</f>
        <v>63232</v>
      </c>
      <c r="B104" s="5" t="s">
        <v>2726</v>
      </c>
      <c r="C104" s="24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6"/>
      <c r="O104" s="27">
        <f t="shared" si="7"/>
        <v>0</v>
      </c>
      <c r="P104" s="24"/>
      <c r="Q104" s="25"/>
      <c r="R104" s="25"/>
      <c r="S104" s="25"/>
      <c r="T104" s="25"/>
      <c r="U104" s="25"/>
      <c r="V104" s="25"/>
      <c r="W104" s="26"/>
      <c r="X104" s="34">
        <f t="shared" si="6"/>
        <v>0</v>
      </c>
      <c r="Y104" s="28"/>
      <c r="Z104" s="29">
        <f t="shared" si="8"/>
        <v>0</v>
      </c>
    </row>
    <row r="105" spans="1:26" x14ac:dyDescent="0.3">
      <c r="A105" s="5" t="str">
        <f>_xlfn.XLOOKUP(B105,Data!B:B,Data!A:A,"")</f>
        <v>63238</v>
      </c>
      <c r="B105" s="5" t="s">
        <v>2727</v>
      </c>
      <c r="C105" s="24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6"/>
      <c r="O105" s="27">
        <f t="shared" si="7"/>
        <v>0</v>
      </c>
      <c r="P105" s="24"/>
      <c r="Q105" s="25"/>
      <c r="R105" s="25"/>
      <c r="S105" s="25"/>
      <c r="T105" s="25"/>
      <c r="U105" s="25"/>
      <c r="V105" s="25"/>
      <c r="W105" s="26"/>
      <c r="X105" s="34">
        <f t="shared" si="6"/>
        <v>0</v>
      </c>
      <c r="Y105" s="28"/>
      <c r="Z105" s="29">
        <f t="shared" si="8"/>
        <v>0</v>
      </c>
    </row>
    <row r="106" spans="1:26" x14ac:dyDescent="0.3">
      <c r="A106" s="5" t="str">
        <f>_xlfn.XLOOKUP(B106,Data!B:B,Data!A:A,"")</f>
        <v>63243</v>
      </c>
      <c r="B106" s="5" t="s">
        <v>2728</v>
      </c>
      <c r="C106" s="24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6"/>
      <c r="O106" s="27">
        <f t="shared" si="7"/>
        <v>0</v>
      </c>
      <c r="P106" s="24"/>
      <c r="Q106" s="25"/>
      <c r="R106" s="25"/>
      <c r="S106" s="25"/>
      <c r="T106" s="25"/>
      <c r="U106" s="25"/>
      <c r="V106" s="25"/>
      <c r="W106" s="26"/>
      <c r="X106" s="34">
        <f t="shared" si="6"/>
        <v>0</v>
      </c>
      <c r="Y106" s="28"/>
      <c r="Z106" s="29">
        <f t="shared" si="8"/>
        <v>0</v>
      </c>
    </row>
    <row r="107" spans="1:26" x14ac:dyDescent="0.3">
      <c r="A107" s="5" t="str">
        <f>_xlfn.XLOOKUP(B107,Data!B:B,Data!A:A,"")</f>
        <v>63240</v>
      </c>
      <c r="B107" s="5" t="s">
        <v>2729</v>
      </c>
      <c r="C107" s="24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6"/>
      <c r="O107" s="27">
        <f t="shared" si="7"/>
        <v>0</v>
      </c>
      <c r="P107" s="24"/>
      <c r="Q107" s="25"/>
      <c r="R107" s="25"/>
      <c r="S107" s="25"/>
      <c r="T107" s="25"/>
      <c r="U107" s="25"/>
      <c r="V107" s="25"/>
      <c r="W107" s="26"/>
      <c r="X107" s="34">
        <f t="shared" si="6"/>
        <v>0</v>
      </c>
      <c r="Y107" s="28"/>
      <c r="Z107" s="29">
        <f t="shared" si="8"/>
        <v>0</v>
      </c>
    </row>
    <row r="108" spans="1:26" x14ac:dyDescent="0.3">
      <c r="A108" s="5" t="str">
        <f>_xlfn.XLOOKUP(B108,Data!B:B,Data!A:A,"")</f>
        <v>63251</v>
      </c>
      <c r="B108" s="5" t="s">
        <v>2730</v>
      </c>
      <c r="C108" s="24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6"/>
      <c r="O108" s="27">
        <f t="shared" si="7"/>
        <v>0</v>
      </c>
      <c r="P108" s="24"/>
      <c r="Q108" s="25"/>
      <c r="R108" s="25"/>
      <c r="S108" s="25"/>
      <c r="T108" s="25"/>
      <c r="U108" s="25"/>
      <c r="V108" s="25"/>
      <c r="W108" s="26"/>
      <c r="X108" s="34">
        <f t="shared" si="6"/>
        <v>0</v>
      </c>
      <c r="Y108" s="28"/>
      <c r="Z108" s="29">
        <f t="shared" si="8"/>
        <v>0</v>
      </c>
    </row>
    <row r="109" spans="1:26" x14ac:dyDescent="0.3">
      <c r="A109" s="5" t="str">
        <f>_xlfn.XLOOKUP(B109,Data!B:B,Data!A:A,"")</f>
        <v>63278</v>
      </c>
      <c r="B109" s="5" t="s">
        <v>2731</v>
      </c>
      <c r="C109" s="24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6"/>
      <c r="O109" s="27">
        <f t="shared" si="7"/>
        <v>0</v>
      </c>
      <c r="P109" s="24"/>
      <c r="Q109" s="25"/>
      <c r="R109" s="25"/>
      <c r="S109" s="25"/>
      <c r="T109" s="25"/>
      <c r="U109" s="25"/>
      <c r="V109" s="25"/>
      <c r="W109" s="26"/>
      <c r="X109" s="34">
        <f t="shared" si="6"/>
        <v>0</v>
      </c>
      <c r="Y109" s="28"/>
      <c r="Z109" s="29">
        <f t="shared" si="8"/>
        <v>0</v>
      </c>
    </row>
    <row r="110" spans="1:26" x14ac:dyDescent="0.3">
      <c r="A110" s="5" t="str">
        <f>_xlfn.XLOOKUP(B110,Data!B:B,Data!A:A,"")</f>
        <v>63285</v>
      </c>
      <c r="B110" s="5" t="s">
        <v>2732</v>
      </c>
      <c r="C110" s="24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6"/>
      <c r="O110" s="27">
        <f t="shared" si="7"/>
        <v>0</v>
      </c>
      <c r="P110" s="24"/>
      <c r="Q110" s="25"/>
      <c r="R110" s="25"/>
      <c r="S110" s="25"/>
      <c r="T110" s="25"/>
      <c r="U110" s="25"/>
      <c r="V110" s="25"/>
      <c r="W110" s="26"/>
      <c r="X110" s="34">
        <f t="shared" si="6"/>
        <v>0</v>
      </c>
      <c r="Y110" s="28"/>
      <c r="Z110" s="29">
        <f t="shared" si="8"/>
        <v>0</v>
      </c>
    </row>
    <row r="111" spans="1:26" x14ac:dyDescent="0.3">
      <c r="A111" s="5" t="str">
        <f>_xlfn.XLOOKUP(B111,Data!B:B,Data!A:A,"")</f>
        <v>63286</v>
      </c>
      <c r="B111" s="5" t="s">
        <v>2733</v>
      </c>
      <c r="C111" s="24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6"/>
      <c r="O111" s="27">
        <f t="shared" si="7"/>
        <v>0</v>
      </c>
      <c r="P111" s="24"/>
      <c r="Q111" s="25"/>
      <c r="R111" s="25"/>
      <c r="S111" s="25"/>
      <c r="T111" s="25"/>
      <c r="U111" s="25"/>
      <c r="V111" s="25"/>
      <c r="W111" s="26"/>
      <c r="X111" s="34">
        <f t="shared" si="6"/>
        <v>0</v>
      </c>
      <c r="Y111" s="28"/>
      <c r="Z111" s="29">
        <f t="shared" si="8"/>
        <v>0</v>
      </c>
    </row>
    <row r="112" spans="1:26" x14ac:dyDescent="0.3">
      <c r="A112" s="5" t="str">
        <f>_xlfn.XLOOKUP(B112,Data!B:B,Data!A:A,"")</f>
        <v>63288</v>
      </c>
      <c r="B112" s="5" t="s">
        <v>2734</v>
      </c>
      <c r="C112" s="24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6"/>
      <c r="O112" s="27">
        <f t="shared" si="7"/>
        <v>0</v>
      </c>
      <c r="P112" s="24"/>
      <c r="Q112" s="25"/>
      <c r="R112" s="25"/>
      <c r="S112" s="25"/>
      <c r="T112" s="25"/>
      <c r="U112" s="25"/>
      <c r="V112" s="25"/>
      <c r="W112" s="26"/>
      <c r="X112" s="34">
        <f t="shared" si="6"/>
        <v>0</v>
      </c>
      <c r="Y112" s="28"/>
      <c r="Z112" s="29">
        <f t="shared" si="8"/>
        <v>0</v>
      </c>
    </row>
    <row r="113" spans="1:26" x14ac:dyDescent="0.3">
      <c r="A113" s="5" t="str">
        <f>_xlfn.XLOOKUP(B113,Data!B:B,Data!A:A,"")</f>
        <v>63290</v>
      </c>
      <c r="B113" s="5" t="s">
        <v>2735</v>
      </c>
      <c r="C113" s="24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6"/>
      <c r="O113" s="27">
        <f t="shared" si="7"/>
        <v>0</v>
      </c>
      <c r="P113" s="24"/>
      <c r="Q113" s="25"/>
      <c r="R113" s="25"/>
      <c r="S113" s="25"/>
      <c r="T113" s="25"/>
      <c r="U113" s="25"/>
      <c r="V113" s="25"/>
      <c r="W113" s="26"/>
      <c r="X113" s="34">
        <f t="shared" si="6"/>
        <v>0</v>
      </c>
      <c r="Y113" s="28"/>
      <c r="Z113" s="29">
        <f t="shared" si="8"/>
        <v>0</v>
      </c>
    </row>
    <row r="114" spans="1:26" x14ac:dyDescent="0.3">
      <c r="A114" s="5" t="str">
        <f>_xlfn.XLOOKUP(B114,Data!B:B,Data!A:A,"")</f>
        <v>63292</v>
      </c>
      <c r="B114" s="5" t="s">
        <v>2736</v>
      </c>
      <c r="C114" s="24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6"/>
      <c r="O114" s="27">
        <f t="shared" si="7"/>
        <v>0</v>
      </c>
      <c r="P114" s="24"/>
      <c r="Q114" s="25"/>
      <c r="R114" s="25"/>
      <c r="S114" s="25"/>
      <c r="T114" s="25"/>
      <c r="U114" s="25"/>
      <c r="V114" s="25"/>
      <c r="W114" s="26"/>
      <c r="X114" s="34">
        <f t="shared" si="6"/>
        <v>0</v>
      </c>
      <c r="Y114" s="28"/>
      <c r="Z114" s="29">
        <f t="shared" si="8"/>
        <v>0</v>
      </c>
    </row>
    <row r="115" spans="1:26" x14ac:dyDescent="0.3">
      <c r="A115" s="5" t="str">
        <f>_xlfn.XLOOKUP(B115,Data!B:B,Data!A:A,"")</f>
        <v>63311</v>
      </c>
      <c r="B115" s="5" t="s">
        <v>2737</v>
      </c>
      <c r="C115" s="24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6"/>
      <c r="O115" s="27">
        <f t="shared" si="7"/>
        <v>0</v>
      </c>
      <c r="P115" s="24"/>
      <c r="Q115" s="25"/>
      <c r="R115" s="25"/>
      <c r="S115" s="25"/>
      <c r="T115" s="25"/>
      <c r="U115" s="25"/>
      <c r="V115" s="25"/>
      <c r="W115" s="26"/>
      <c r="X115" s="34">
        <f t="shared" si="6"/>
        <v>0</v>
      </c>
      <c r="Y115" s="28"/>
      <c r="Z115" s="29">
        <f t="shared" si="8"/>
        <v>0</v>
      </c>
    </row>
    <row r="116" spans="1:26" x14ac:dyDescent="0.3">
      <c r="A116" s="5" t="str">
        <f>_xlfn.XLOOKUP(B116,Data!B:B,Data!A:A,"")</f>
        <v>03217</v>
      </c>
      <c r="B116" s="5" t="s">
        <v>2738</v>
      </c>
      <c r="C116" s="24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6"/>
      <c r="O116" s="27">
        <f t="shared" si="7"/>
        <v>0</v>
      </c>
      <c r="P116" s="24"/>
      <c r="Q116" s="25"/>
      <c r="R116" s="25"/>
      <c r="S116" s="25"/>
      <c r="T116" s="25"/>
      <c r="U116" s="25"/>
      <c r="V116" s="25"/>
      <c r="W116" s="26"/>
      <c r="X116" s="34">
        <f t="shared" si="6"/>
        <v>0</v>
      </c>
      <c r="Y116" s="28"/>
      <c r="Z116" s="29">
        <f t="shared" si="8"/>
        <v>0</v>
      </c>
    </row>
    <row r="117" spans="1:26" x14ac:dyDescent="0.3">
      <c r="A117" s="5" t="str">
        <f>_xlfn.XLOOKUP(B117,Data!B:B,Data!A:A,"")</f>
        <v>63320</v>
      </c>
      <c r="B117" s="5" t="s">
        <v>2739</v>
      </c>
      <c r="C117" s="24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6"/>
      <c r="O117" s="27">
        <f t="shared" si="7"/>
        <v>0</v>
      </c>
      <c r="P117" s="24"/>
      <c r="Q117" s="25"/>
      <c r="R117" s="25"/>
      <c r="S117" s="25"/>
      <c r="T117" s="25"/>
      <c r="U117" s="25"/>
      <c r="V117" s="25"/>
      <c r="W117" s="26"/>
      <c r="X117" s="34">
        <f t="shared" si="6"/>
        <v>0</v>
      </c>
      <c r="Y117" s="28"/>
      <c r="Z117" s="29">
        <f t="shared" si="8"/>
        <v>0</v>
      </c>
    </row>
    <row r="118" spans="1:26" x14ac:dyDescent="0.3">
      <c r="A118" s="5" t="str">
        <f>_xlfn.XLOOKUP(B118,Data!B:B,Data!A:A,"")</f>
        <v>63327</v>
      </c>
      <c r="B118" s="5" t="s">
        <v>2740</v>
      </c>
      <c r="C118" s="24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6"/>
      <c r="O118" s="27">
        <f t="shared" si="7"/>
        <v>0</v>
      </c>
      <c r="P118" s="24"/>
      <c r="Q118" s="25"/>
      <c r="R118" s="25"/>
      <c r="S118" s="25"/>
      <c r="T118" s="25"/>
      <c r="U118" s="25"/>
      <c r="V118" s="25"/>
      <c r="W118" s="26"/>
      <c r="X118" s="34">
        <f t="shared" si="6"/>
        <v>0</v>
      </c>
      <c r="Y118" s="28"/>
      <c r="Z118" s="29">
        <f t="shared" si="8"/>
        <v>0</v>
      </c>
    </row>
    <row r="119" spans="1:26" x14ac:dyDescent="0.3">
      <c r="A119" s="5" t="str">
        <f>_xlfn.XLOOKUP(B119,Data!B:B,Data!A:A,"")</f>
        <v>63329</v>
      </c>
      <c r="B119" s="5" t="s">
        <v>2741</v>
      </c>
      <c r="C119" s="24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6"/>
      <c r="O119" s="27">
        <f t="shared" si="7"/>
        <v>0</v>
      </c>
      <c r="P119" s="24"/>
      <c r="Q119" s="25"/>
      <c r="R119" s="25"/>
      <c r="S119" s="25"/>
      <c r="T119" s="25"/>
      <c r="U119" s="25"/>
      <c r="V119" s="25"/>
      <c r="W119" s="26"/>
      <c r="X119" s="34">
        <f t="shared" si="6"/>
        <v>0</v>
      </c>
      <c r="Y119" s="28"/>
      <c r="Z119" s="29">
        <f t="shared" si="8"/>
        <v>0</v>
      </c>
    </row>
    <row r="120" spans="1:26" x14ac:dyDescent="0.3">
      <c r="A120" s="5" t="str">
        <f>_xlfn.XLOOKUP(B120,Data!B:B,Data!A:A,"")</f>
        <v>63339</v>
      </c>
      <c r="B120" s="5" t="s">
        <v>2742</v>
      </c>
      <c r="C120" s="24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6"/>
      <c r="O120" s="27">
        <f t="shared" si="7"/>
        <v>0</v>
      </c>
      <c r="P120" s="24"/>
      <c r="Q120" s="25"/>
      <c r="R120" s="25"/>
      <c r="S120" s="25"/>
      <c r="T120" s="25"/>
      <c r="U120" s="25"/>
      <c r="V120" s="25"/>
      <c r="W120" s="26"/>
      <c r="X120" s="34">
        <f t="shared" si="6"/>
        <v>0</v>
      </c>
      <c r="Y120" s="28"/>
      <c r="Z120" s="29">
        <f t="shared" si="8"/>
        <v>0</v>
      </c>
    </row>
    <row r="121" spans="1:26" x14ac:dyDescent="0.3">
      <c r="A121" s="5" t="str">
        <f>_xlfn.XLOOKUP(B121,Data!B:B,Data!A:A,"")</f>
        <v>63344</v>
      </c>
      <c r="B121" s="5" t="s">
        <v>2743</v>
      </c>
      <c r="C121" s="24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6"/>
      <c r="O121" s="27">
        <f t="shared" si="7"/>
        <v>0</v>
      </c>
      <c r="P121" s="24"/>
      <c r="Q121" s="25"/>
      <c r="R121" s="25"/>
      <c r="S121" s="25"/>
      <c r="T121" s="25"/>
      <c r="U121" s="25"/>
      <c r="V121" s="25"/>
      <c r="W121" s="26"/>
      <c r="X121" s="34">
        <f t="shared" si="6"/>
        <v>0</v>
      </c>
      <c r="Y121" s="28"/>
      <c r="Z121" s="29">
        <f t="shared" si="8"/>
        <v>0</v>
      </c>
    </row>
    <row r="122" spans="1:26" x14ac:dyDescent="0.3">
      <c r="A122" s="5" t="str">
        <f>_xlfn.XLOOKUP(B122,Data!B:B,Data!A:A,"")</f>
        <v>63347</v>
      </c>
      <c r="B122" s="5" t="s">
        <v>2357</v>
      </c>
      <c r="C122" s="24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6"/>
      <c r="O122" s="27">
        <f t="shared" si="7"/>
        <v>0</v>
      </c>
      <c r="P122" s="24"/>
      <c r="Q122" s="25"/>
      <c r="R122" s="25"/>
      <c r="S122" s="25"/>
      <c r="T122" s="25"/>
      <c r="U122" s="25"/>
      <c r="V122" s="25"/>
      <c r="W122" s="26"/>
      <c r="X122" s="34">
        <f t="shared" si="6"/>
        <v>0</v>
      </c>
      <c r="Y122" s="28"/>
      <c r="Z122" s="29">
        <f t="shared" si="8"/>
        <v>0</v>
      </c>
    </row>
    <row r="123" spans="1:26" x14ac:dyDescent="0.3">
      <c r="A123" s="5" t="str">
        <f>_xlfn.XLOOKUP(B123,Data!B:B,Data!A:A,"")</f>
        <v>63359</v>
      </c>
      <c r="B123" s="5" t="s">
        <v>2744</v>
      </c>
      <c r="C123" s="24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6"/>
      <c r="O123" s="27">
        <f t="shared" ref="O123:O143" si="9">SUM(C123:N123)</f>
        <v>0</v>
      </c>
      <c r="P123" s="24"/>
      <c r="Q123" s="25"/>
      <c r="R123" s="25"/>
      <c r="S123" s="25"/>
      <c r="T123" s="25"/>
      <c r="U123" s="25"/>
      <c r="V123" s="25"/>
      <c r="W123" s="26"/>
      <c r="X123" s="34">
        <f t="shared" si="6"/>
        <v>0</v>
      </c>
      <c r="Y123" s="28"/>
      <c r="Z123" s="29">
        <f t="shared" ref="Z123:Z143" si="10">O123+X123+Y123</f>
        <v>0</v>
      </c>
    </row>
    <row r="124" spans="1:26" x14ac:dyDescent="0.3">
      <c r="A124" s="5" t="str">
        <f>_xlfn.XLOOKUP(B124,Data!B:B,Data!A:A,"")</f>
        <v>03238</v>
      </c>
      <c r="B124" s="5" t="s">
        <v>2745</v>
      </c>
      <c r="C124" s="24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6"/>
      <c r="O124" s="27">
        <f t="shared" si="9"/>
        <v>0</v>
      </c>
      <c r="P124" s="24"/>
      <c r="Q124" s="25"/>
      <c r="R124" s="25"/>
      <c r="S124" s="25"/>
      <c r="T124" s="25"/>
      <c r="U124" s="25"/>
      <c r="V124" s="25"/>
      <c r="W124" s="26"/>
      <c r="X124" s="34">
        <f t="shared" si="6"/>
        <v>0</v>
      </c>
      <c r="Y124" s="28"/>
      <c r="Z124" s="29">
        <f t="shared" si="10"/>
        <v>0</v>
      </c>
    </row>
    <row r="125" spans="1:26" x14ac:dyDescent="0.3">
      <c r="A125" s="5" t="str">
        <f>_xlfn.XLOOKUP(B125,Data!B:B,Data!A:A,"")</f>
        <v>63369</v>
      </c>
      <c r="B125" s="5" t="s">
        <v>2746</v>
      </c>
      <c r="C125" s="24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6"/>
      <c r="O125" s="27">
        <f t="shared" si="9"/>
        <v>0</v>
      </c>
      <c r="P125" s="24"/>
      <c r="Q125" s="25"/>
      <c r="R125" s="25"/>
      <c r="S125" s="25"/>
      <c r="T125" s="25"/>
      <c r="U125" s="25"/>
      <c r="V125" s="25"/>
      <c r="W125" s="26"/>
      <c r="X125" s="34">
        <f t="shared" si="6"/>
        <v>0</v>
      </c>
      <c r="Y125" s="28"/>
      <c r="Z125" s="29">
        <f t="shared" si="10"/>
        <v>0</v>
      </c>
    </row>
    <row r="126" spans="1:26" x14ac:dyDescent="0.3">
      <c r="A126" s="5" t="str">
        <f>_xlfn.XLOOKUP(B126,Data!B:B,Data!A:A,"")</f>
        <v>63372</v>
      </c>
      <c r="B126" s="5" t="s">
        <v>2747</v>
      </c>
      <c r="C126" s="24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6"/>
      <c r="O126" s="27">
        <f t="shared" si="9"/>
        <v>0</v>
      </c>
      <c r="P126" s="24"/>
      <c r="Q126" s="25"/>
      <c r="R126" s="25"/>
      <c r="S126" s="25"/>
      <c r="T126" s="25"/>
      <c r="U126" s="25"/>
      <c r="V126" s="25"/>
      <c r="W126" s="26"/>
      <c r="X126" s="34">
        <f t="shared" si="6"/>
        <v>0</v>
      </c>
      <c r="Y126" s="28"/>
      <c r="Z126" s="29">
        <f t="shared" si="10"/>
        <v>0</v>
      </c>
    </row>
    <row r="127" spans="1:26" x14ac:dyDescent="0.3">
      <c r="A127" s="5" t="str">
        <f>_xlfn.XLOOKUP(B127,Data!B:B,Data!A:A,"")</f>
        <v>63373</v>
      </c>
      <c r="B127" s="5" t="s">
        <v>2748</v>
      </c>
      <c r="C127" s="24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6"/>
      <c r="O127" s="27">
        <f t="shared" si="9"/>
        <v>0</v>
      </c>
      <c r="P127" s="24"/>
      <c r="Q127" s="25"/>
      <c r="R127" s="25"/>
      <c r="S127" s="25"/>
      <c r="T127" s="25"/>
      <c r="U127" s="25"/>
      <c r="V127" s="25"/>
      <c r="W127" s="26"/>
      <c r="X127" s="34">
        <f t="shared" si="6"/>
        <v>0</v>
      </c>
      <c r="Y127" s="28"/>
      <c r="Z127" s="29">
        <f t="shared" si="10"/>
        <v>0</v>
      </c>
    </row>
    <row r="128" spans="1:26" x14ac:dyDescent="0.3">
      <c r="A128" s="5" t="str">
        <f>_xlfn.XLOOKUP(B128,Data!B:B,Data!A:A,"")</f>
        <v>63377</v>
      </c>
      <c r="B128" s="5" t="s">
        <v>2749</v>
      </c>
      <c r="C128" s="24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6"/>
      <c r="O128" s="27">
        <f t="shared" si="9"/>
        <v>0</v>
      </c>
      <c r="P128" s="24"/>
      <c r="Q128" s="25"/>
      <c r="R128" s="25"/>
      <c r="S128" s="25"/>
      <c r="T128" s="25"/>
      <c r="U128" s="25"/>
      <c r="V128" s="25"/>
      <c r="W128" s="26"/>
      <c r="X128" s="34">
        <f t="shared" si="6"/>
        <v>0</v>
      </c>
      <c r="Y128" s="28"/>
      <c r="Z128" s="29">
        <f t="shared" si="10"/>
        <v>0</v>
      </c>
    </row>
    <row r="129" spans="1:26" x14ac:dyDescent="0.3">
      <c r="A129" s="5" t="str">
        <f>_xlfn.XLOOKUP(B129,Data!B:B,Data!A:A,"")</f>
        <v>63379</v>
      </c>
      <c r="B129" s="5" t="s">
        <v>2750</v>
      </c>
      <c r="C129" s="24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6"/>
      <c r="O129" s="27">
        <f t="shared" si="9"/>
        <v>0</v>
      </c>
      <c r="P129" s="24"/>
      <c r="Q129" s="25"/>
      <c r="R129" s="25"/>
      <c r="S129" s="25"/>
      <c r="T129" s="25"/>
      <c r="U129" s="25"/>
      <c r="V129" s="25"/>
      <c r="W129" s="26"/>
      <c r="X129" s="34">
        <f t="shared" si="6"/>
        <v>0</v>
      </c>
      <c r="Y129" s="28"/>
      <c r="Z129" s="29">
        <f t="shared" si="10"/>
        <v>0</v>
      </c>
    </row>
    <row r="130" spans="1:26" x14ac:dyDescent="0.3">
      <c r="A130" s="5" t="str">
        <f>_xlfn.XLOOKUP(B130,Data!B:B,Data!A:A,"")</f>
        <v>63382</v>
      </c>
      <c r="B130" s="5" t="s">
        <v>2751</v>
      </c>
      <c r="C130" s="24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6"/>
      <c r="O130" s="27">
        <f t="shared" si="9"/>
        <v>0</v>
      </c>
      <c r="P130" s="24"/>
      <c r="Q130" s="25"/>
      <c r="R130" s="25"/>
      <c r="S130" s="25"/>
      <c r="T130" s="25"/>
      <c r="U130" s="25"/>
      <c r="V130" s="25"/>
      <c r="W130" s="26"/>
      <c r="X130" s="34">
        <f t="shared" si="6"/>
        <v>0</v>
      </c>
      <c r="Y130" s="28"/>
      <c r="Z130" s="29">
        <f t="shared" si="10"/>
        <v>0</v>
      </c>
    </row>
    <row r="131" spans="1:26" x14ac:dyDescent="0.3">
      <c r="A131" s="5" t="str">
        <f>_xlfn.XLOOKUP(B131,Data!B:B,Data!A:A,"")</f>
        <v>63387</v>
      </c>
      <c r="B131" s="5" t="s">
        <v>2752</v>
      </c>
      <c r="C131" s="24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6"/>
      <c r="O131" s="27">
        <f t="shared" si="9"/>
        <v>0</v>
      </c>
      <c r="P131" s="24"/>
      <c r="Q131" s="25"/>
      <c r="R131" s="25"/>
      <c r="S131" s="25"/>
      <c r="T131" s="25"/>
      <c r="U131" s="25"/>
      <c r="V131" s="25"/>
      <c r="W131" s="26"/>
      <c r="X131" s="34">
        <f t="shared" si="6"/>
        <v>0</v>
      </c>
      <c r="Y131" s="28"/>
      <c r="Z131" s="29">
        <f t="shared" si="10"/>
        <v>0</v>
      </c>
    </row>
    <row r="132" spans="1:26" x14ac:dyDescent="0.3">
      <c r="A132" s="5" t="str">
        <f>_xlfn.XLOOKUP(B132,Data!B:B,Data!A:A,"")</f>
        <v>63390</v>
      </c>
      <c r="B132" s="5" t="s">
        <v>2753</v>
      </c>
      <c r="C132" s="24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6"/>
      <c r="O132" s="27">
        <f t="shared" si="9"/>
        <v>0</v>
      </c>
      <c r="P132" s="24"/>
      <c r="Q132" s="25"/>
      <c r="R132" s="25"/>
      <c r="S132" s="25"/>
      <c r="T132" s="25"/>
      <c r="U132" s="25"/>
      <c r="V132" s="25"/>
      <c r="W132" s="26"/>
      <c r="X132" s="34">
        <f t="shared" si="6"/>
        <v>0</v>
      </c>
      <c r="Y132" s="28"/>
      <c r="Z132" s="29">
        <f t="shared" si="10"/>
        <v>0</v>
      </c>
    </row>
    <row r="133" spans="1:26" x14ac:dyDescent="0.3">
      <c r="A133" s="5" t="str">
        <f>_xlfn.XLOOKUP(B133,Data!B:B,Data!A:A,"")</f>
        <v>63406</v>
      </c>
      <c r="B133" s="5" t="s">
        <v>2754</v>
      </c>
      <c r="C133" s="24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6"/>
      <c r="O133" s="27">
        <f t="shared" si="9"/>
        <v>0</v>
      </c>
      <c r="P133" s="24"/>
      <c r="Q133" s="25"/>
      <c r="R133" s="25"/>
      <c r="S133" s="25"/>
      <c r="T133" s="25"/>
      <c r="U133" s="25"/>
      <c r="V133" s="25"/>
      <c r="W133" s="26"/>
      <c r="X133" s="34">
        <f t="shared" si="6"/>
        <v>0</v>
      </c>
      <c r="Y133" s="28"/>
      <c r="Z133" s="29">
        <f t="shared" si="10"/>
        <v>0</v>
      </c>
    </row>
    <row r="134" spans="1:26" x14ac:dyDescent="0.3">
      <c r="A134" s="5" t="str">
        <f>_xlfn.XLOOKUP(B134,Data!B:B,Data!A:A,"")</f>
        <v>63408</v>
      </c>
      <c r="B134" s="5" t="s">
        <v>2755</v>
      </c>
      <c r="C134" s="24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6"/>
      <c r="O134" s="27">
        <f t="shared" si="9"/>
        <v>0</v>
      </c>
      <c r="P134" s="24"/>
      <c r="Q134" s="25"/>
      <c r="R134" s="25"/>
      <c r="S134" s="25"/>
      <c r="T134" s="25"/>
      <c r="U134" s="25"/>
      <c r="V134" s="25"/>
      <c r="W134" s="26"/>
      <c r="X134" s="34">
        <f t="shared" ref="X134:X143" si="11">SUM(P134:W134)</f>
        <v>0</v>
      </c>
      <c r="Y134" s="28"/>
      <c r="Z134" s="29">
        <f t="shared" si="10"/>
        <v>0</v>
      </c>
    </row>
    <row r="135" spans="1:26" x14ac:dyDescent="0.3">
      <c r="A135" s="5" t="str">
        <f>_xlfn.XLOOKUP(B135,Data!B:B,Data!A:A,"")</f>
        <v>63417</v>
      </c>
      <c r="B135" s="5" t="s">
        <v>2756</v>
      </c>
      <c r="C135" s="24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6"/>
      <c r="O135" s="27">
        <f t="shared" si="9"/>
        <v>0</v>
      </c>
      <c r="P135" s="24"/>
      <c r="Q135" s="25"/>
      <c r="R135" s="25"/>
      <c r="S135" s="25"/>
      <c r="T135" s="25"/>
      <c r="U135" s="25"/>
      <c r="V135" s="25"/>
      <c r="W135" s="26"/>
      <c r="X135" s="34">
        <f t="shared" si="11"/>
        <v>0</v>
      </c>
      <c r="Y135" s="28"/>
      <c r="Z135" s="29">
        <f t="shared" si="10"/>
        <v>0</v>
      </c>
    </row>
    <row r="136" spans="1:26" x14ac:dyDescent="0.3">
      <c r="A136" s="5" t="str">
        <f>_xlfn.XLOOKUP(B136,Data!B:B,Data!A:A,"")</f>
        <v>63428</v>
      </c>
      <c r="B136" s="5" t="s">
        <v>2757</v>
      </c>
      <c r="C136" s="24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6"/>
      <c r="O136" s="27">
        <f t="shared" si="9"/>
        <v>0</v>
      </c>
      <c r="P136" s="24"/>
      <c r="Q136" s="25"/>
      <c r="R136" s="25"/>
      <c r="S136" s="25"/>
      <c r="T136" s="25"/>
      <c r="U136" s="25"/>
      <c r="V136" s="25"/>
      <c r="W136" s="26"/>
      <c r="X136" s="34">
        <f t="shared" si="11"/>
        <v>0</v>
      </c>
      <c r="Y136" s="28"/>
      <c r="Z136" s="29">
        <f t="shared" si="10"/>
        <v>0</v>
      </c>
    </row>
    <row r="137" spans="1:26" x14ac:dyDescent="0.3">
      <c r="A137" s="5" t="str">
        <f>_xlfn.XLOOKUP(B137,Data!B:B,Data!A:A,"")</f>
        <v>63436</v>
      </c>
      <c r="B137" s="5" t="s">
        <v>2758</v>
      </c>
      <c r="C137" s="24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6"/>
      <c r="O137" s="27">
        <f t="shared" si="9"/>
        <v>0</v>
      </c>
      <c r="P137" s="24"/>
      <c r="Q137" s="25"/>
      <c r="R137" s="25"/>
      <c r="S137" s="25"/>
      <c r="T137" s="25"/>
      <c r="U137" s="25"/>
      <c r="V137" s="25"/>
      <c r="W137" s="26"/>
      <c r="X137" s="34">
        <f t="shared" si="11"/>
        <v>0</v>
      </c>
      <c r="Y137" s="28"/>
      <c r="Z137" s="29">
        <f t="shared" si="10"/>
        <v>0</v>
      </c>
    </row>
    <row r="138" spans="1:26" x14ac:dyDescent="0.3">
      <c r="A138" s="5" t="str">
        <f>_xlfn.XLOOKUP(B138,Data!B:B,Data!A:A,"")</f>
        <v>63443</v>
      </c>
      <c r="B138" s="5" t="s">
        <v>2759</v>
      </c>
      <c r="C138" s="24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6"/>
      <c r="O138" s="27">
        <f t="shared" si="9"/>
        <v>0</v>
      </c>
      <c r="P138" s="24"/>
      <c r="Q138" s="25"/>
      <c r="R138" s="25"/>
      <c r="S138" s="25"/>
      <c r="T138" s="25"/>
      <c r="U138" s="25"/>
      <c r="V138" s="25"/>
      <c r="W138" s="26"/>
      <c r="X138" s="34">
        <f t="shared" si="11"/>
        <v>0</v>
      </c>
      <c r="Y138" s="28"/>
      <c r="Z138" s="29">
        <f t="shared" si="10"/>
        <v>0</v>
      </c>
    </row>
    <row r="139" spans="1:26" x14ac:dyDescent="0.3">
      <c r="A139" s="5" t="str">
        <f>_xlfn.XLOOKUP(B139,Data!B:B,Data!A:A,"")</f>
        <v>63447</v>
      </c>
      <c r="B139" s="5" t="s">
        <v>2760</v>
      </c>
      <c r="C139" s="24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6"/>
      <c r="O139" s="27">
        <f t="shared" si="9"/>
        <v>0</v>
      </c>
      <c r="P139" s="24"/>
      <c r="Q139" s="25"/>
      <c r="R139" s="25"/>
      <c r="S139" s="25"/>
      <c r="T139" s="25"/>
      <c r="U139" s="25"/>
      <c r="V139" s="25"/>
      <c r="W139" s="26"/>
      <c r="X139" s="34">
        <f t="shared" si="11"/>
        <v>0</v>
      </c>
      <c r="Y139" s="28"/>
      <c r="Z139" s="29">
        <f t="shared" si="10"/>
        <v>0</v>
      </c>
    </row>
    <row r="140" spans="1:26" x14ac:dyDescent="0.3">
      <c r="A140" s="5" t="str">
        <f>_xlfn.XLOOKUP(B140,Data!B:B,Data!A:A,"")</f>
        <v>15264</v>
      </c>
      <c r="B140" s="5" t="s">
        <v>2761</v>
      </c>
      <c r="C140" s="24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6"/>
      <c r="O140" s="27">
        <f t="shared" si="9"/>
        <v>0</v>
      </c>
      <c r="P140" s="24"/>
      <c r="Q140" s="25"/>
      <c r="R140" s="25"/>
      <c r="S140" s="25"/>
      <c r="T140" s="25"/>
      <c r="U140" s="25"/>
      <c r="V140" s="25"/>
      <c r="W140" s="26"/>
      <c r="X140" s="34">
        <f t="shared" si="11"/>
        <v>0</v>
      </c>
      <c r="Y140" s="28"/>
      <c r="Z140" s="29">
        <f t="shared" si="10"/>
        <v>0</v>
      </c>
    </row>
    <row r="141" spans="1:26" x14ac:dyDescent="0.3">
      <c r="A141" s="5" t="str">
        <f>_xlfn.XLOOKUP(B141,Data!B:B,Data!A:A,"")</f>
        <v>63467</v>
      </c>
      <c r="B141" s="5" t="s">
        <v>2762</v>
      </c>
      <c r="C141" s="24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6"/>
      <c r="O141" s="27">
        <f t="shared" si="9"/>
        <v>0</v>
      </c>
      <c r="P141" s="24"/>
      <c r="Q141" s="25"/>
      <c r="R141" s="25"/>
      <c r="S141" s="25"/>
      <c r="T141" s="25"/>
      <c r="U141" s="25"/>
      <c r="V141" s="25"/>
      <c r="W141" s="26"/>
      <c r="X141" s="34">
        <f t="shared" si="11"/>
        <v>0</v>
      </c>
      <c r="Y141" s="28"/>
      <c r="Z141" s="29">
        <f t="shared" si="10"/>
        <v>0</v>
      </c>
    </row>
    <row r="142" spans="1:26" x14ac:dyDescent="0.3">
      <c r="A142" s="5" t="str">
        <f>_xlfn.XLOOKUP(B142,Data!B:B,Data!A:A,"")</f>
        <v>63473</v>
      </c>
      <c r="B142" s="5" t="s">
        <v>2763</v>
      </c>
      <c r="C142" s="24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6"/>
      <c r="O142" s="27">
        <f t="shared" si="9"/>
        <v>0</v>
      </c>
      <c r="P142" s="24"/>
      <c r="Q142" s="25"/>
      <c r="R142" s="25"/>
      <c r="S142" s="25"/>
      <c r="T142" s="25"/>
      <c r="U142" s="25"/>
      <c r="V142" s="25"/>
      <c r="W142" s="26"/>
      <c r="X142" s="34">
        <f t="shared" si="11"/>
        <v>0</v>
      </c>
      <c r="Y142" s="28"/>
      <c r="Z142" s="29">
        <f t="shared" si="10"/>
        <v>0</v>
      </c>
    </row>
    <row r="143" spans="1:26" ht="15" thickBot="1" x14ac:dyDescent="0.35">
      <c r="A143" s="5">
        <f>_xlfn.XLOOKUP(B143,Data!B:B,Data!A:A,"")</f>
        <v>0</v>
      </c>
      <c r="B143" s="5"/>
      <c r="C143" s="44"/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6"/>
      <c r="O143" s="47">
        <f t="shared" si="9"/>
        <v>0</v>
      </c>
      <c r="P143" s="44"/>
      <c r="Q143" s="45"/>
      <c r="R143" s="45"/>
      <c r="S143" s="45"/>
      <c r="T143" s="45"/>
      <c r="U143" s="45"/>
      <c r="V143" s="45"/>
      <c r="W143" s="46"/>
      <c r="X143" s="48">
        <f t="shared" si="11"/>
        <v>0</v>
      </c>
      <c r="Y143" s="49"/>
      <c r="Z143" s="50">
        <f t="shared" si="10"/>
        <v>0</v>
      </c>
    </row>
    <row r="144" spans="1:26" s="1" customFormat="1" ht="15" thickBot="1" x14ac:dyDescent="0.35">
      <c r="A144" s="51" t="s">
        <v>11</v>
      </c>
      <c r="B144" s="51" t="s">
        <v>11</v>
      </c>
      <c r="C144" s="52">
        <f t="shared" ref="C144:Z144" si="12">SUM(C4:C143)</f>
        <v>17</v>
      </c>
      <c r="D144" s="52">
        <f t="shared" si="12"/>
        <v>8</v>
      </c>
      <c r="E144" s="52">
        <f t="shared" si="12"/>
        <v>37</v>
      </c>
      <c r="F144" s="52">
        <f t="shared" si="12"/>
        <v>0</v>
      </c>
      <c r="G144" s="52">
        <f t="shared" si="12"/>
        <v>21</v>
      </c>
      <c r="H144" s="52">
        <f t="shared" si="12"/>
        <v>0</v>
      </c>
      <c r="I144" s="52">
        <f t="shared" si="12"/>
        <v>32</v>
      </c>
      <c r="J144" s="52">
        <f t="shared" si="12"/>
        <v>0</v>
      </c>
      <c r="K144" s="52">
        <f t="shared" si="12"/>
        <v>10</v>
      </c>
      <c r="L144" s="52">
        <f t="shared" si="12"/>
        <v>0</v>
      </c>
      <c r="M144" s="52">
        <f t="shared" si="12"/>
        <v>3</v>
      </c>
      <c r="N144" s="52">
        <f t="shared" si="12"/>
        <v>3</v>
      </c>
      <c r="O144" s="52">
        <f t="shared" si="12"/>
        <v>131</v>
      </c>
      <c r="P144" s="52">
        <f t="shared" si="12"/>
        <v>25</v>
      </c>
      <c r="Q144" s="52">
        <f t="shared" si="12"/>
        <v>0</v>
      </c>
      <c r="R144" s="52">
        <f t="shared" si="12"/>
        <v>8</v>
      </c>
      <c r="S144" s="52">
        <f t="shared" si="12"/>
        <v>0</v>
      </c>
      <c r="T144" s="52">
        <f t="shared" si="12"/>
        <v>16</v>
      </c>
      <c r="U144" s="52">
        <f t="shared" si="12"/>
        <v>1</v>
      </c>
      <c r="V144" s="52">
        <f t="shared" si="12"/>
        <v>1</v>
      </c>
      <c r="W144" s="52">
        <f t="shared" si="12"/>
        <v>0</v>
      </c>
      <c r="X144" s="52">
        <f t="shared" si="12"/>
        <v>51</v>
      </c>
      <c r="Y144" s="52">
        <f t="shared" si="12"/>
        <v>0</v>
      </c>
      <c r="Z144" s="53">
        <f t="shared" si="12"/>
        <v>182</v>
      </c>
    </row>
  </sheetData>
  <mergeCells count="2">
    <mergeCell ref="C2:N2"/>
    <mergeCell ref="P2:W2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FF08EF1-DF7E-4D95-8A4C-6241A4880DF4}">
          <x14:formula1>
            <xm:f>Data!$B$5:$B$1289</xm:f>
          </x14:formula1>
          <xm:sqref>B4:B143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0E8FB3-D6F0-44CA-82CA-D44DD07C298A}">
  <dimension ref="A1:Z144"/>
  <sheetViews>
    <sheetView workbookViewId="0">
      <pane xSplit="2" ySplit="3" topLeftCell="C4" activePane="bottomRight" state="frozen"/>
      <selection sqref="A1:A1048576"/>
      <selection pane="topRight" sqref="A1:A1048576"/>
      <selection pane="bottomLeft" sqref="A1:A1048576"/>
      <selection pane="bottomRight" activeCell="C4" sqref="C4"/>
    </sheetView>
  </sheetViews>
  <sheetFormatPr baseColWidth="10" defaultColWidth="8.88671875" defaultRowHeight="14.4" x14ac:dyDescent="0.3"/>
  <cols>
    <col min="1" max="1" width="7.5546875" customWidth="1"/>
    <col min="2" max="2" width="13.6640625" customWidth="1"/>
    <col min="3" max="11" width="8.88671875" style="32"/>
    <col min="12" max="12" width="11.33203125" style="32" customWidth="1"/>
    <col min="13" max="13" width="8.88671875" style="32"/>
    <col min="14" max="14" width="9.88671875" style="32" customWidth="1"/>
    <col min="15" max="15" width="10.88671875" style="32" customWidth="1"/>
    <col min="16" max="16" width="11.33203125" style="32" customWidth="1"/>
    <col min="17" max="21" width="10.33203125" style="32" customWidth="1"/>
    <col min="22" max="22" width="11.5546875" style="32" customWidth="1"/>
    <col min="23" max="24" width="13.109375" style="32" customWidth="1"/>
    <col min="25" max="25" width="12.109375" style="32" customWidth="1"/>
    <col min="26" max="26" width="8.88671875" style="32"/>
  </cols>
  <sheetData>
    <row r="1" spans="1:26" s="1" customFormat="1" ht="15" thickBot="1" x14ac:dyDescent="0.35">
      <c r="A1" s="1" t="s">
        <v>2629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s="1" customFormat="1" ht="58.2" thickBot="1" x14ac:dyDescent="0.35">
      <c r="C2" s="70" t="s">
        <v>31</v>
      </c>
      <c r="D2" s="71"/>
      <c r="E2" s="71"/>
      <c r="F2" s="71"/>
      <c r="G2" s="71"/>
      <c r="H2" s="71"/>
      <c r="I2" s="71"/>
      <c r="J2" s="71"/>
      <c r="K2" s="71"/>
      <c r="L2" s="71"/>
      <c r="M2" s="71"/>
      <c r="N2" s="72"/>
      <c r="O2" s="8"/>
      <c r="P2" s="70" t="s">
        <v>32</v>
      </c>
      <c r="Q2" s="71"/>
      <c r="R2" s="71"/>
      <c r="S2" s="71"/>
      <c r="T2" s="71"/>
      <c r="U2" s="71"/>
      <c r="V2" s="71"/>
      <c r="W2" s="72"/>
      <c r="X2" s="33"/>
      <c r="Y2" s="6" t="s">
        <v>27</v>
      </c>
      <c r="Z2" s="7"/>
    </row>
    <row r="3" spans="1:26" s="2" customFormat="1" ht="57.6" x14ac:dyDescent="0.3">
      <c r="A3" s="4" t="s">
        <v>60</v>
      </c>
      <c r="B3" s="4" t="s">
        <v>10</v>
      </c>
      <c r="C3" s="9" t="s">
        <v>17</v>
      </c>
      <c r="D3" s="10" t="s">
        <v>0</v>
      </c>
      <c r="E3" s="10" t="s">
        <v>1</v>
      </c>
      <c r="F3" s="11" t="s">
        <v>2</v>
      </c>
      <c r="G3" s="10" t="s">
        <v>3</v>
      </c>
      <c r="H3" s="10" t="s">
        <v>4</v>
      </c>
      <c r="I3" s="10" t="s">
        <v>5</v>
      </c>
      <c r="J3" s="11" t="s">
        <v>15</v>
      </c>
      <c r="K3" s="10" t="s">
        <v>6</v>
      </c>
      <c r="L3" s="10" t="s">
        <v>16</v>
      </c>
      <c r="M3" s="11" t="s">
        <v>7</v>
      </c>
      <c r="N3" s="12" t="s">
        <v>8</v>
      </c>
      <c r="O3" s="13" t="s">
        <v>29</v>
      </c>
      <c r="P3" s="14" t="s">
        <v>28</v>
      </c>
      <c r="Q3" s="15" t="s">
        <v>20</v>
      </c>
      <c r="R3" s="15" t="s">
        <v>21</v>
      </c>
      <c r="S3" s="15" t="s">
        <v>22</v>
      </c>
      <c r="T3" s="16" t="s">
        <v>23</v>
      </c>
      <c r="U3" s="15" t="s">
        <v>24</v>
      </c>
      <c r="V3" s="15" t="s">
        <v>25</v>
      </c>
      <c r="W3" s="17" t="s">
        <v>26</v>
      </c>
      <c r="X3" s="13" t="s">
        <v>33</v>
      </c>
      <c r="Y3" s="18" t="s">
        <v>9</v>
      </c>
      <c r="Z3" s="19" t="s">
        <v>11</v>
      </c>
    </row>
    <row r="4" spans="1:26" x14ac:dyDescent="0.3">
      <c r="A4" s="5" t="str">
        <f>'2019'!A4</f>
        <v>63244</v>
      </c>
      <c r="B4" s="5" t="str">
        <f>'2019'!B4</f>
        <v>Chambaron sur Morge</v>
      </c>
      <c r="C4" s="24"/>
      <c r="D4" s="25"/>
      <c r="E4" s="25">
        <v>2</v>
      </c>
      <c r="F4" s="25"/>
      <c r="G4" s="25"/>
      <c r="H4" s="25"/>
      <c r="I4" s="25">
        <v>1</v>
      </c>
      <c r="J4" s="25"/>
      <c r="K4" s="25"/>
      <c r="L4" s="25"/>
      <c r="M4" s="25"/>
      <c r="N4" s="26"/>
      <c r="O4" s="27">
        <f>SUM(C4:N4)</f>
        <v>3</v>
      </c>
      <c r="P4" s="24"/>
      <c r="Q4" s="25"/>
      <c r="R4" s="25"/>
      <c r="S4" s="25"/>
      <c r="T4" s="25"/>
      <c r="U4" s="25"/>
      <c r="V4" s="25"/>
      <c r="W4" s="26"/>
      <c r="X4" s="34">
        <f>SUM(P4:W4)</f>
        <v>0</v>
      </c>
      <c r="Y4" s="28"/>
      <c r="Z4" s="29">
        <f>O4+X4+Y4</f>
        <v>3</v>
      </c>
    </row>
    <row r="5" spans="1:26" x14ac:dyDescent="0.3">
      <c r="A5" s="5" t="str">
        <f>'2019'!A5</f>
        <v>63424</v>
      </c>
      <c r="B5" s="5" t="str">
        <f>'2019'!B5</f>
        <v>SURAT</v>
      </c>
      <c r="C5" s="24"/>
      <c r="D5" s="25"/>
      <c r="E5" s="25"/>
      <c r="F5" s="25"/>
      <c r="G5" s="25"/>
      <c r="H5" s="25"/>
      <c r="I5" s="25"/>
      <c r="J5" s="25"/>
      <c r="K5" s="25"/>
      <c r="L5" s="25"/>
      <c r="M5" s="25"/>
      <c r="N5" s="26"/>
      <c r="O5" s="27">
        <f t="shared" ref="O5:O68" si="0">SUM(C5:N5)</f>
        <v>0</v>
      </c>
      <c r="P5" s="24"/>
      <c r="Q5" s="25"/>
      <c r="R5" s="25"/>
      <c r="S5" s="25"/>
      <c r="T5" s="25"/>
      <c r="U5" s="25"/>
      <c r="V5" s="25"/>
      <c r="W5" s="26"/>
      <c r="X5" s="34">
        <f>SUM(P5:W5)</f>
        <v>0</v>
      </c>
      <c r="Y5" s="28"/>
      <c r="Z5" s="29">
        <f t="shared" ref="Z5:Z68" si="1">O5+X5+Y5</f>
        <v>0</v>
      </c>
    </row>
    <row r="6" spans="1:26" x14ac:dyDescent="0.3">
      <c r="A6" s="5" t="str">
        <f>'2019'!A6</f>
        <v>63300</v>
      </c>
      <c r="B6" s="5" t="str">
        <f>'2019'!B6</f>
        <v>RIOM</v>
      </c>
      <c r="C6" s="24"/>
      <c r="D6" s="25"/>
      <c r="E6" s="25">
        <v>2</v>
      </c>
      <c r="F6" s="25"/>
      <c r="G6" s="25">
        <v>2</v>
      </c>
      <c r="H6" s="25"/>
      <c r="I6" s="25">
        <v>2</v>
      </c>
      <c r="J6" s="25"/>
      <c r="K6" s="25"/>
      <c r="L6" s="25"/>
      <c r="M6" s="25"/>
      <c r="N6" s="26"/>
      <c r="O6" s="27">
        <f t="shared" si="0"/>
        <v>6</v>
      </c>
      <c r="P6" s="24">
        <v>2</v>
      </c>
      <c r="Q6" s="25"/>
      <c r="R6" s="25">
        <v>1</v>
      </c>
      <c r="S6" s="25"/>
      <c r="T6" s="25">
        <v>3</v>
      </c>
      <c r="U6" s="25"/>
      <c r="V6" s="25"/>
      <c r="W6" s="26"/>
      <c r="X6" s="34">
        <f t="shared" ref="X6:X69" si="2">SUM(P6:W6)</f>
        <v>6</v>
      </c>
      <c r="Y6" s="28"/>
      <c r="Z6" s="29">
        <f t="shared" si="1"/>
        <v>12</v>
      </c>
    </row>
    <row r="7" spans="1:26" x14ac:dyDescent="0.3">
      <c r="A7" s="5" t="str">
        <f>'2019'!A7</f>
        <v>63148</v>
      </c>
      <c r="B7" s="5" t="str">
        <f>'2019'!B7</f>
        <v>ENNEZAT</v>
      </c>
      <c r="C7" s="24"/>
      <c r="D7" s="25"/>
      <c r="E7" s="25"/>
      <c r="F7" s="25"/>
      <c r="G7" s="25"/>
      <c r="H7" s="25"/>
      <c r="I7" s="25"/>
      <c r="J7" s="25"/>
      <c r="K7" s="25"/>
      <c r="L7" s="25"/>
      <c r="M7" s="25"/>
      <c r="N7" s="26"/>
      <c r="O7" s="27">
        <f t="shared" si="0"/>
        <v>0</v>
      </c>
      <c r="P7" s="24">
        <v>1</v>
      </c>
      <c r="Q7" s="25"/>
      <c r="R7" s="25"/>
      <c r="S7" s="25"/>
      <c r="T7" s="25"/>
      <c r="U7" s="25"/>
      <c r="V7" s="25"/>
      <c r="W7" s="26"/>
      <c r="X7" s="34">
        <f t="shared" si="2"/>
        <v>1</v>
      </c>
      <c r="Y7" s="28"/>
      <c r="Z7" s="29">
        <f t="shared" si="1"/>
        <v>1</v>
      </c>
    </row>
    <row r="8" spans="1:26" x14ac:dyDescent="0.3">
      <c r="A8" s="5" t="str">
        <f>'2019'!A8</f>
        <v>43170</v>
      </c>
      <c r="B8" s="5" t="str">
        <f>'2019'!B8</f>
        <v>SAINT-BEAUZIRE</v>
      </c>
      <c r="C8" s="24"/>
      <c r="D8" s="25"/>
      <c r="E8" s="25"/>
      <c r="F8" s="25"/>
      <c r="G8" s="25"/>
      <c r="H8" s="25"/>
      <c r="I8" s="25"/>
      <c r="J8" s="25"/>
      <c r="K8" s="25">
        <v>1</v>
      </c>
      <c r="L8" s="25"/>
      <c r="M8" s="25"/>
      <c r="N8" s="26"/>
      <c r="O8" s="27">
        <f t="shared" si="0"/>
        <v>1</v>
      </c>
      <c r="P8" s="24"/>
      <c r="Q8" s="25"/>
      <c r="R8" s="25"/>
      <c r="S8" s="25"/>
      <c r="T8" s="25"/>
      <c r="U8" s="25"/>
      <c r="V8" s="25"/>
      <c r="W8" s="26"/>
      <c r="X8" s="34">
        <f t="shared" si="2"/>
        <v>0</v>
      </c>
      <c r="Y8" s="28"/>
      <c r="Z8" s="29">
        <f t="shared" si="1"/>
        <v>1</v>
      </c>
    </row>
    <row r="9" spans="1:26" x14ac:dyDescent="0.3">
      <c r="A9" s="5" t="str">
        <f>'2019'!A9</f>
        <v>63212</v>
      </c>
      <c r="B9" s="5" t="str">
        <f>'2019'!B9</f>
        <v>MARSAT</v>
      </c>
      <c r="C9" s="24"/>
      <c r="D9" s="25"/>
      <c r="E9" s="25"/>
      <c r="F9" s="25"/>
      <c r="G9" s="25">
        <v>1</v>
      </c>
      <c r="H9" s="25"/>
      <c r="I9" s="25"/>
      <c r="J9" s="25"/>
      <c r="K9" s="25"/>
      <c r="L9" s="25"/>
      <c r="M9" s="25"/>
      <c r="N9" s="26"/>
      <c r="O9" s="27">
        <f t="shared" si="0"/>
        <v>1</v>
      </c>
      <c r="P9" s="24"/>
      <c r="Q9" s="25"/>
      <c r="R9" s="25">
        <v>1</v>
      </c>
      <c r="S9" s="25"/>
      <c r="T9" s="25"/>
      <c r="U9" s="25"/>
      <c r="V9" s="25"/>
      <c r="W9" s="26"/>
      <c r="X9" s="34">
        <f t="shared" si="2"/>
        <v>1</v>
      </c>
      <c r="Y9" s="28"/>
      <c r="Z9" s="29">
        <f t="shared" si="1"/>
        <v>2</v>
      </c>
    </row>
    <row r="10" spans="1:26" x14ac:dyDescent="0.3">
      <c r="A10" s="5" t="str">
        <f>'2019'!A10</f>
        <v>63245</v>
      </c>
      <c r="B10" s="5" t="str">
        <f>'2019'!B10</f>
        <v>MOZAC</v>
      </c>
      <c r="C10" s="24"/>
      <c r="D10" s="25"/>
      <c r="E10" s="25">
        <v>1</v>
      </c>
      <c r="F10" s="25"/>
      <c r="G10" s="25"/>
      <c r="H10" s="25"/>
      <c r="I10" s="25"/>
      <c r="J10" s="25"/>
      <c r="K10" s="25"/>
      <c r="L10" s="25"/>
      <c r="M10" s="25"/>
      <c r="N10" s="26"/>
      <c r="O10" s="27">
        <f t="shared" si="0"/>
        <v>1</v>
      </c>
      <c r="P10" s="24"/>
      <c r="Q10" s="25"/>
      <c r="R10" s="25">
        <v>1</v>
      </c>
      <c r="S10" s="25"/>
      <c r="T10" s="25"/>
      <c r="U10" s="25"/>
      <c r="V10" s="25"/>
      <c r="W10" s="26"/>
      <c r="X10" s="34">
        <f t="shared" si="2"/>
        <v>1</v>
      </c>
      <c r="Y10" s="28"/>
      <c r="Z10" s="29">
        <f t="shared" si="1"/>
        <v>2</v>
      </c>
    </row>
    <row r="11" spans="1:26" x14ac:dyDescent="0.3">
      <c r="A11" s="5" t="str">
        <f>'2019'!A11</f>
        <v>63470</v>
      </c>
      <c r="B11" s="5" t="str">
        <f>'2019'!B11</f>
        <v>VOLVIC</v>
      </c>
      <c r="C11" s="24"/>
      <c r="D11" s="25"/>
      <c r="E11" s="25">
        <v>1</v>
      </c>
      <c r="F11" s="25"/>
      <c r="G11" s="25"/>
      <c r="H11" s="25"/>
      <c r="I11" s="25">
        <v>1</v>
      </c>
      <c r="J11" s="25"/>
      <c r="K11" s="25">
        <v>1</v>
      </c>
      <c r="L11" s="25"/>
      <c r="M11" s="25"/>
      <c r="N11" s="26"/>
      <c r="O11" s="27">
        <f t="shared" si="0"/>
        <v>3</v>
      </c>
      <c r="P11" s="24"/>
      <c r="Q11" s="25"/>
      <c r="R11" s="25"/>
      <c r="S11" s="25"/>
      <c r="T11" s="25"/>
      <c r="U11" s="25"/>
      <c r="V11" s="25"/>
      <c r="W11" s="26"/>
      <c r="X11" s="34">
        <f t="shared" si="2"/>
        <v>0</v>
      </c>
      <c r="Y11" s="28"/>
      <c r="Z11" s="29">
        <f t="shared" si="1"/>
        <v>3</v>
      </c>
    </row>
    <row r="12" spans="1:26" x14ac:dyDescent="0.3">
      <c r="A12" s="5" t="str">
        <f>'2019'!A12</f>
        <v>63381</v>
      </c>
      <c r="B12" s="5" t="str">
        <f>'2019'!B12</f>
        <v>SAINT-OURS</v>
      </c>
      <c r="C12" s="24"/>
      <c r="D12" s="25"/>
      <c r="E12" s="25"/>
      <c r="F12" s="25"/>
      <c r="G12" s="25">
        <v>1</v>
      </c>
      <c r="H12" s="25"/>
      <c r="I12" s="25"/>
      <c r="J12" s="25"/>
      <c r="K12" s="25">
        <v>1</v>
      </c>
      <c r="L12" s="25"/>
      <c r="M12" s="25"/>
      <c r="N12" s="26"/>
      <c r="O12" s="27">
        <f t="shared" si="0"/>
        <v>2</v>
      </c>
      <c r="P12" s="24"/>
      <c r="Q12" s="25"/>
      <c r="R12" s="25"/>
      <c r="S12" s="25"/>
      <c r="T12" s="25"/>
      <c r="U12" s="25"/>
      <c r="V12" s="25"/>
      <c r="W12" s="26"/>
      <c r="X12" s="34">
        <f t="shared" si="2"/>
        <v>0</v>
      </c>
      <c r="Y12" s="28"/>
      <c r="Z12" s="29">
        <f t="shared" si="1"/>
        <v>2</v>
      </c>
    </row>
    <row r="13" spans="1:26" x14ac:dyDescent="0.3">
      <c r="A13" s="5" t="str">
        <f>'2019'!A13</f>
        <v>63092</v>
      </c>
      <c r="B13" s="5" t="str">
        <f>'2019'!B13</f>
        <v>Charbonnières-les-Varennes</v>
      </c>
      <c r="C13" s="24"/>
      <c r="D13" s="25"/>
      <c r="E13" s="25">
        <v>2</v>
      </c>
      <c r="F13" s="25"/>
      <c r="G13" s="25"/>
      <c r="H13" s="25"/>
      <c r="I13" s="25"/>
      <c r="J13" s="25"/>
      <c r="K13" s="25"/>
      <c r="L13" s="25"/>
      <c r="M13" s="25"/>
      <c r="N13" s="26"/>
      <c r="O13" s="27">
        <f t="shared" si="0"/>
        <v>2</v>
      </c>
      <c r="P13" s="24"/>
      <c r="Q13" s="25"/>
      <c r="R13" s="25"/>
      <c r="S13" s="25"/>
      <c r="T13" s="25"/>
      <c r="U13" s="25"/>
      <c r="V13" s="25"/>
      <c r="W13" s="26"/>
      <c r="X13" s="34">
        <f t="shared" si="2"/>
        <v>0</v>
      </c>
      <c r="Y13" s="28"/>
      <c r="Z13" s="29">
        <f t="shared" si="1"/>
        <v>2</v>
      </c>
    </row>
    <row r="14" spans="1:26" x14ac:dyDescent="0.3">
      <c r="A14" s="5" t="str">
        <f>'2019'!A14</f>
        <v>63150</v>
      </c>
      <c r="B14" s="5" t="str">
        <f>'2019'!B14</f>
        <v>ENVAL</v>
      </c>
      <c r="C14" s="24"/>
      <c r="D14" s="25"/>
      <c r="E14" s="25">
        <v>2</v>
      </c>
      <c r="F14" s="25"/>
      <c r="G14" s="25"/>
      <c r="H14" s="25"/>
      <c r="I14" s="25">
        <v>1</v>
      </c>
      <c r="J14" s="25"/>
      <c r="K14" s="25"/>
      <c r="L14" s="25"/>
      <c r="M14" s="25"/>
      <c r="N14" s="26"/>
      <c r="O14" s="27">
        <f t="shared" si="0"/>
        <v>3</v>
      </c>
      <c r="P14" s="24"/>
      <c r="Q14" s="25"/>
      <c r="R14" s="25">
        <v>1</v>
      </c>
      <c r="S14" s="25"/>
      <c r="T14" s="25"/>
      <c r="U14" s="25"/>
      <c r="V14" s="25"/>
      <c r="W14" s="26"/>
      <c r="X14" s="34">
        <f t="shared" si="2"/>
        <v>1</v>
      </c>
      <c r="Y14" s="28"/>
      <c r="Z14" s="29">
        <f t="shared" si="1"/>
        <v>4</v>
      </c>
    </row>
    <row r="15" spans="1:26" x14ac:dyDescent="0.3">
      <c r="A15" s="5" t="str">
        <f>'2019'!A15</f>
        <v>63103</v>
      </c>
      <c r="B15" s="5" t="str">
        <f>'2019'!B15</f>
        <v>Châtel-Guyon</v>
      </c>
      <c r="C15" s="24"/>
      <c r="D15" s="25"/>
      <c r="E15" s="25">
        <v>2</v>
      </c>
      <c r="F15" s="25"/>
      <c r="G15" s="25">
        <v>1</v>
      </c>
      <c r="H15" s="25"/>
      <c r="I15" s="25">
        <v>3</v>
      </c>
      <c r="J15" s="25"/>
      <c r="K15" s="25">
        <v>1</v>
      </c>
      <c r="L15" s="25"/>
      <c r="M15" s="25"/>
      <c r="N15" s="26"/>
      <c r="O15" s="27">
        <f t="shared" si="0"/>
        <v>7</v>
      </c>
      <c r="P15" s="24"/>
      <c r="Q15" s="25"/>
      <c r="R15" s="25">
        <v>2</v>
      </c>
      <c r="S15" s="25"/>
      <c r="T15" s="25">
        <v>1</v>
      </c>
      <c r="U15" s="25"/>
      <c r="V15" s="25"/>
      <c r="W15" s="26"/>
      <c r="X15" s="34">
        <f t="shared" si="2"/>
        <v>3</v>
      </c>
      <c r="Y15" s="28"/>
      <c r="Z15" s="29">
        <f t="shared" si="1"/>
        <v>10</v>
      </c>
    </row>
    <row r="16" spans="1:26" x14ac:dyDescent="0.3">
      <c r="A16" s="5" t="str">
        <f>'2019'!A16</f>
        <v>63338</v>
      </c>
      <c r="B16" s="5" t="str">
        <f>'2019'!B16</f>
        <v>Saint-Éloy-les-Mines</v>
      </c>
      <c r="C16" s="24"/>
      <c r="D16" s="25"/>
      <c r="E16" s="25">
        <v>1</v>
      </c>
      <c r="F16" s="25"/>
      <c r="G16" s="25"/>
      <c r="H16" s="25"/>
      <c r="I16" s="25"/>
      <c r="J16" s="25"/>
      <c r="K16" s="25"/>
      <c r="L16" s="25"/>
      <c r="M16" s="25"/>
      <c r="N16" s="26"/>
      <c r="O16" s="27">
        <f t="shared" si="0"/>
        <v>1</v>
      </c>
      <c r="P16" s="24"/>
      <c r="Q16" s="25"/>
      <c r="R16" s="25">
        <v>1</v>
      </c>
      <c r="S16" s="25"/>
      <c r="T16" s="25"/>
      <c r="U16" s="25"/>
      <c r="V16" s="25"/>
      <c r="W16" s="26"/>
      <c r="X16" s="34">
        <f t="shared" si="2"/>
        <v>1</v>
      </c>
      <c r="Y16" s="28"/>
      <c r="Z16" s="29">
        <f t="shared" si="1"/>
        <v>2</v>
      </c>
    </row>
    <row r="17" spans="1:26" x14ac:dyDescent="0.3">
      <c r="A17" s="5" t="str">
        <f>'2019'!A17</f>
        <v>63419</v>
      </c>
      <c r="B17" s="5" t="str">
        <f>'2019'!B17</f>
        <v>SERVANT</v>
      </c>
      <c r="C17" s="24"/>
      <c r="D17" s="25">
        <v>1</v>
      </c>
      <c r="E17" s="25">
        <v>2</v>
      </c>
      <c r="F17" s="25"/>
      <c r="G17" s="25"/>
      <c r="H17" s="25"/>
      <c r="I17" s="25"/>
      <c r="J17" s="25"/>
      <c r="K17" s="25"/>
      <c r="L17" s="25"/>
      <c r="M17" s="25"/>
      <c r="N17" s="26"/>
      <c r="O17" s="27">
        <f t="shared" si="0"/>
        <v>3</v>
      </c>
      <c r="P17" s="24"/>
      <c r="Q17" s="25"/>
      <c r="R17" s="25"/>
      <c r="S17" s="25"/>
      <c r="T17" s="25"/>
      <c r="U17" s="25"/>
      <c r="V17" s="25"/>
      <c r="W17" s="26"/>
      <c r="X17" s="34">
        <f t="shared" si="2"/>
        <v>0</v>
      </c>
      <c r="Y17" s="28"/>
      <c r="Z17" s="29">
        <f t="shared" si="1"/>
        <v>3</v>
      </c>
    </row>
    <row r="18" spans="1:26" x14ac:dyDescent="0.3">
      <c r="A18" s="5" t="str">
        <f>'2019'!A18</f>
        <v>63223</v>
      </c>
      <c r="B18" s="5" t="str">
        <f>'2019'!B18</f>
        <v>MENAT</v>
      </c>
      <c r="C18" s="24"/>
      <c r="D18" s="25"/>
      <c r="E18" s="25">
        <v>1</v>
      </c>
      <c r="F18" s="25"/>
      <c r="G18" s="25"/>
      <c r="H18" s="25"/>
      <c r="I18" s="25">
        <v>1</v>
      </c>
      <c r="J18" s="25"/>
      <c r="K18" s="25"/>
      <c r="L18" s="25"/>
      <c r="M18" s="25"/>
      <c r="N18" s="26"/>
      <c r="O18" s="27">
        <f t="shared" si="0"/>
        <v>2</v>
      </c>
      <c r="P18" s="24"/>
      <c r="Q18" s="25"/>
      <c r="R18" s="25"/>
      <c r="S18" s="25"/>
      <c r="T18" s="25"/>
      <c r="U18" s="25"/>
      <c r="V18" s="25"/>
      <c r="W18" s="26"/>
      <c r="X18" s="34">
        <f t="shared" si="2"/>
        <v>0</v>
      </c>
      <c r="Y18" s="28"/>
      <c r="Z18" s="29">
        <f t="shared" si="1"/>
        <v>2</v>
      </c>
    </row>
    <row r="19" spans="1:26" x14ac:dyDescent="0.3">
      <c r="A19" s="5" t="str">
        <f>'2019'!A19</f>
        <v>63354</v>
      </c>
      <c r="B19" s="5" t="str">
        <f>'2019'!B19</f>
        <v>SAINT-GERVAIS-D'AUVERGNE</v>
      </c>
      <c r="C19" s="24"/>
      <c r="D19" s="25"/>
      <c r="E19" s="25">
        <v>2</v>
      </c>
      <c r="F19" s="25"/>
      <c r="G19" s="25">
        <v>1</v>
      </c>
      <c r="H19" s="25"/>
      <c r="I19" s="25"/>
      <c r="J19" s="25"/>
      <c r="K19" s="25"/>
      <c r="L19" s="25"/>
      <c r="M19" s="25"/>
      <c r="N19" s="26"/>
      <c r="O19" s="27">
        <f t="shared" si="0"/>
        <v>3</v>
      </c>
      <c r="P19" s="24">
        <v>1</v>
      </c>
      <c r="Q19" s="25"/>
      <c r="R19" s="25"/>
      <c r="S19" s="25"/>
      <c r="T19" s="25"/>
      <c r="U19" s="25"/>
      <c r="V19" s="25"/>
      <c r="W19" s="26"/>
      <c r="X19" s="34">
        <f t="shared" si="2"/>
        <v>1</v>
      </c>
      <c r="Y19" s="28"/>
      <c r="Z19" s="29">
        <f t="shared" si="1"/>
        <v>4</v>
      </c>
    </row>
    <row r="20" spans="1:26" x14ac:dyDescent="0.3">
      <c r="A20" s="5" t="str">
        <f>'2019'!A20</f>
        <v>63388</v>
      </c>
      <c r="B20" s="5" t="str">
        <f>'2019'!B20</f>
        <v>SAINT-PRIEST-DES-CHAMPS</v>
      </c>
      <c r="C20" s="24"/>
      <c r="D20" s="25"/>
      <c r="E20" s="25">
        <v>1</v>
      </c>
      <c r="F20" s="25"/>
      <c r="G20" s="25"/>
      <c r="H20" s="25"/>
      <c r="I20" s="25"/>
      <c r="J20" s="25"/>
      <c r="K20" s="25"/>
      <c r="L20" s="25"/>
      <c r="M20" s="25"/>
      <c r="N20" s="26"/>
      <c r="O20" s="27">
        <f t="shared" si="0"/>
        <v>1</v>
      </c>
      <c r="P20" s="24">
        <v>1</v>
      </c>
      <c r="Q20" s="25"/>
      <c r="R20" s="25"/>
      <c r="S20" s="25"/>
      <c r="T20" s="25"/>
      <c r="U20" s="25"/>
      <c r="V20" s="25"/>
      <c r="W20" s="26"/>
      <c r="X20" s="34">
        <f t="shared" si="2"/>
        <v>1</v>
      </c>
      <c r="Y20" s="28"/>
      <c r="Z20" s="29">
        <f t="shared" si="1"/>
        <v>2</v>
      </c>
    </row>
    <row r="21" spans="1:26" x14ac:dyDescent="0.3">
      <c r="A21" s="5" t="str">
        <f>'2019'!A21</f>
        <v>63094</v>
      </c>
      <c r="B21" s="5" t="str">
        <f>'2019'!B21</f>
        <v>CHARENSAT</v>
      </c>
      <c r="C21" s="24"/>
      <c r="D21" s="25"/>
      <c r="E21" s="25">
        <v>2</v>
      </c>
      <c r="F21" s="25"/>
      <c r="G21" s="25">
        <v>1</v>
      </c>
      <c r="H21" s="25"/>
      <c r="I21" s="25">
        <v>1</v>
      </c>
      <c r="J21" s="25"/>
      <c r="K21" s="25"/>
      <c r="L21" s="25"/>
      <c r="M21" s="25"/>
      <c r="N21" s="26"/>
      <c r="O21" s="27">
        <f t="shared" si="0"/>
        <v>4</v>
      </c>
      <c r="P21" s="24"/>
      <c r="Q21" s="25"/>
      <c r="R21" s="25"/>
      <c r="S21" s="25"/>
      <c r="T21" s="25"/>
      <c r="U21" s="25"/>
      <c r="V21" s="25"/>
      <c r="W21" s="26"/>
      <c r="X21" s="34">
        <f t="shared" si="2"/>
        <v>0</v>
      </c>
      <c r="Y21" s="28"/>
      <c r="Z21" s="29">
        <f t="shared" si="1"/>
        <v>4</v>
      </c>
    </row>
    <row r="22" spans="1:26" x14ac:dyDescent="0.3">
      <c r="A22" s="5" t="str">
        <f>'2019'!A22</f>
        <v>63171</v>
      </c>
      <c r="B22" s="5" t="str">
        <f>'2019'!B22</f>
        <v>gouttières</v>
      </c>
      <c r="C22" s="24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6"/>
      <c r="O22" s="27">
        <f t="shared" si="0"/>
        <v>0</v>
      </c>
      <c r="P22" s="24">
        <v>1</v>
      </c>
      <c r="Q22" s="25"/>
      <c r="R22" s="25"/>
      <c r="S22" s="25"/>
      <c r="T22" s="25"/>
      <c r="U22" s="25"/>
      <c r="V22" s="25"/>
      <c r="W22" s="26"/>
      <c r="X22" s="34">
        <f t="shared" si="2"/>
        <v>1</v>
      </c>
      <c r="Y22" s="28"/>
      <c r="Z22" s="29">
        <f t="shared" si="1"/>
        <v>1</v>
      </c>
    </row>
    <row r="23" spans="1:26" x14ac:dyDescent="0.3">
      <c r="A23" s="5" t="str">
        <f>'2019'!A23</f>
        <v>63281</v>
      </c>
      <c r="B23" s="5" t="str">
        <f>'2019'!B23</f>
        <v>PIONSAT</v>
      </c>
      <c r="C23" s="24"/>
      <c r="D23" s="25"/>
      <c r="E23" s="25">
        <v>1</v>
      </c>
      <c r="F23" s="25"/>
      <c r="G23" s="25"/>
      <c r="H23" s="25"/>
      <c r="I23" s="25"/>
      <c r="J23" s="25"/>
      <c r="K23" s="25"/>
      <c r="L23" s="25"/>
      <c r="M23" s="25"/>
      <c r="N23" s="26"/>
      <c r="O23" s="27">
        <f t="shared" si="0"/>
        <v>1</v>
      </c>
      <c r="P23" s="24">
        <v>1</v>
      </c>
      <c r="Q23" s="25"/>
      <c r="R23" s="25"/>
      <c r="S23" s="25"/>
      <c r="T23" s="25"/>
      <c r="U23" s="25"/>
      <c r="V23" s="25"/>
      <c r="W23" s="26"/>
      <c r="X23" s="34">
        <f t="shared" si="2"/>
        <v>1</v>
      </c>
      <c r="Y23" s="28"/>
      <c r="Z23" s="29">
        <f t="shared" si="1"/>
        <v>2</v>
      </c>
    </row>
    <row r="24" spans="1:26" x14ac:dyDescent="0.3">
      <c r="A24" s="5" t="str">
        <f>'2019'!A24</f>
        <v>63462</v>
      </c>
      <c r="B24" s="5" t="str">
        <f>'2019'!B24</f>
        <v>VIRLET</v>
      </c>
      <c r="C24" s="24"/>
      <c r="D24" s="25">
        <v>1</v>
      </c>
      <c r="E24" s="25">
        <v>1</v>
      </c>
      <c r="F24" s="25"/>
      <c r="G24" s="25"/>
      <c r="H24" s="25"/>
      <c r="I24" s="25"/>
      <c r="J24" s="25"/>
      <c r="K24" s="25"/>
      <c r="L24" s="25"/>
      <c r="M24" s="25"/>
      <c r="N24" s="26"/>
      <c r="O24" s="27">
        <f t="shared" si="0"/>
        <v>2</v>
      </c>
      <c r="P24" s="24"/>
      <c r="Q24" s="25"/>
      <c r="R24" s="25"/>
      <c r="S24" s="25"/>
      <c r="T24" s="25"/>
      <c r="U24" s="25"/>
      <c r="V24" s="25"/>
      <c r="W24" s="26"/>
      <c r="X24" s="34">
        <f t="shared" si="2"/>
        <v>0</v>
      </c>
      <c r="Y24" s="28"/>
      <c r="Z24" s="29">
        <f t="shared" si="1"/>
        <v>2</v>
      </c>
    </row>
    <row r="25" spans="1:26" x14ac:dyDescent="0.3">
      <c r="A25" s="5" t="str">
        <f>'2019'!A25</f>
        <v>63400</v>
      </c>
      <c r="B25" s="5" t="str">
        <f>'2019'!B25</f>
        <v>SAINT-SYLVESTRE-PRAGOULIN</v>
      </c>
      <c r="C25" s="24"/>
      <c r="D25" s="25">
        <v>1</v>
      </c>
      <c r="E25" s="25">
        <v>1</v>
      </c>
      <c r="F25" s="25"/>
      <c r="G25" s="25"/>
      <c r="H25" s="25"/>
      <c r="I25" s="25"/>
      <c r="J25" s="25"/>
      <c r="K25" s="25"/>
      <c r="L25" s="25"/>
      <c r="M25" s="25"/>
      <c r="N25" s="26"/>
      <c r="O25" s="27">
        <f t="shared" si="0"/>
        <v>2</v>
      </c>
      <c r="P25" s="24"/>
      <c r="Q25" s="25"/>
      <c r="R25" s="25"/>
      <c r="S25" s="25"/>
      <c r="T25" s="25"/>
      <c r="U25" s="25"/>
      <c r="V25" s="25"/>
      <c r="W25" s="26"/>
      <c r="X25" s="34">
        <f t="shared" si="2"/>
        <v>0</v>
      </c>
      <c r="Y25" s="28"/>
      <c r="Z25" s="29">
        <f t="shared" si="1"/>
        <v>2</v>
      </c>
    </row>
    <row r="26" spans="1:26" x14ac:dyDescent="0.3">
      <c r="A26" s="5" t="str">
        <f>'2019'!A26</f>
        <v>63459</v>
      </c>
      <c r="B26" s="5" t="str">
        <f>'2019'!B26</f>
        <v>VILLENEUVE-LES-CERFS</v>
      </c>
      <c r="C26" s="24"/>
      <c r="D26" s="25"/>
      <c r="E26" s="25">
        <v>1</v>
      </c>
      <c r="F26" s="25"/>
      <c r="G26" s="25"/>
      <c r="H26" s="25"/>
      <c r="I26" s="25"/>
      <c r="J26" s="25"/>
      <c r="K26" s="25"/>
      <c r="L26" s="25"/>
      <c r="M26" s="25"/>
      <c r="N26" s="26"/>
      <c r="O26" s="27">
        <f t="shared" si="0"/>
        <v>1</v>
      </c>
      <c r="P26" s="24"/>
      <c r="Q26" s="25"/>
      <c r="R26" s="25"/>
      <c r="S26" s="25"/>
      <c r="T26" s="25"/>
      <c r="U26" s="25"/>
      <c r="V26" s="25"/>
      <c r="W26" s="26"/>
      <c r="X26" s="34">
        <f t="shared" si="2"/>
        <v>0</v>
      </c>
      <c r="Y26" s="28"/>
      <c r="Z26" s="29">
        <f t="shared" si="1"/>
        <v>1</v>
      </c>
    </row>
    <row r="27" spans="1:26" x14ac:dyDescent="0.3">
      <c r="A27" s="5" t="str">
        <f>'2019'!A27</f>
        <v>63332</v>
      </c>
      <c r="B27" s="5" t="str">
        <f>'2019'!B27</f>
        <v>saint-clément-de-régnat</v>
      </c>
      <c r="C27" s="24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6"/>
      <c r="O27" s="27">
        <f t="shared" si="0"/>
        <v>0</v>
      </c>
      <c r="P27" s="24"/>
      <c r="Q27" s="25"/>
      <c r="R27" s="25"/>
      <c r="S27" s="25"/>
      <c r="T27" s="25"/>
      <c r="U27" s="25"/>
      <c r="V27" s="25"/>
      <c r="W27" s="26"/>
      <c r="X27" s="34">
        <f t="shared" si="2"/>
        <v>0</v>
      </c>
      <c r="Y27" s="28"/>
      <c r="Z27" s="29">
        <f t="shared" si="1"/>
        <v>0</v>
      </c>
    </row>
    <row r="28" spans="1:26" x14ac:dyDescent="0.3">
      <c r="A28" s="5" t="str">
        <f>'2019'!A28</f>
        <v>63432</v>
      </c>
      <c r="B28" s="5" t="str">
        <f>'2019'!B28</f>
        <v>thuret</v>
      </c>
      <c r="C28" s="24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6"/>
      <c r="O28" s="27">
        <f t="shared" si="0"/>
        <v>0</v>
      </c>
      <c r="P28" s="24"/>
      <c r="Q28" s="25"/>
      <c r="R28" s="25"/>
      <c r="S28" s="25"/>
      <c r="T28" s="25"/>
      <c r="U28" s="25"/>
      <c r="V28" s="25"/>
      <c r="W28" s="26"/>
      <c r="X28" s="34">
        <f t="shared" si="2"/>
        <v>0</v>
      </c>
      <c r="Y28" s="28"/>
      <c r="Z28" s="29">
        <f t="shared" si="1"/>
        <v>0</v>
      </c>
    </row>
    <row r="29" spans="1:26" x14ac:dyDescent="0.3">
      <c r="A29" s="5" t="str">
        <f>'2019'!A29</f>
        <v>63090</v>
      </c>
      <c r="B29" s="5" t="str">
        <f>'2019'!B29</f>
        <v>CHAPTUZAT</v>
      </c>
      <c r="C29" s="24"/>
      <c r="D29" s="25"/>
      <c r="E29" s="25">
        <v>1</v>
      </c>
      <c r="F29" s="25"/>
      <c r="G29" s="25">
        <v>1</v>
      </c>
      <c r="H29" s="25"/>
      <c r="I29" s="25"/>
      <c r="J29" s="25"/>
      <c r="K29" s="25"/>
      <c r="L29" s="25"/>
      <c r="M29" s="25"/>
      <c r="N29" s="26"/>
      <c r="O29" s="27">
        <f t="shared" si="0"/>
        <v>2</v>
      </c>
      <c r="P29" s="24"/>
      <c r="Q29" s="25"/>
      <c r="R29" s="25"/>
      <c r="S29" s="25"/>
      <c r="T29" s="25"/>
      <c r="U29" s="25"/>
      <c r="V29" s="25"/>
      <c r="W29" s="26"/>
      <c r="X29" s="34">
        <f t="shared" si="2"/>
        <v>0</v>
      </c>
      <c r="Y29" s="28"/>
      <c r="Z29" s="29">
        <f t="shared" si="1"/>
        <v>2</v>
      </c>
    </row>
    <row r="30" spans="1:26" x14ac:dyDescent="0.3">
      <c r="A30" s="5" t="str">
        <f>'2019'!A30</f>
        <v>63043</v>
      </c>
      <c r="B30" s="5" t="str">
        <f>'2019'!B30</f>
        <v>blot-l'église</v>
      </c>
      <c r="C30" s="24"/>
      <c r="D30" s="25"/>
      <c r="E30" s="25">
        <v>1</v>
      </c>
      <c r="F30" s="25"/>
      <c r="G30" s="25"/>
      <c r="H30" s="25"/>
      <c r="I30" s="25"/>
      <c r="J30" s="25"/>
      <c r="K30" s="25"/>
      <c r="L30" s="25"/>
      <c r="M30" s="25"/>
      <c r="N30" s="26"/>
      <c r="O30" s="27">
        <f t="shared" si="0"/>
        <v>1</v>
      </c>
      <c r="P30" s="24"/>
      <c r="Q30" s="25"/>
      <c r="R30" s="25"/>
      <c r="S30" s="25"/>
      <c r="T30" s="25"/>
      <c r="U30" s="25"/>
      <c r="V30" s="25"/>
      <c r="W30" s="26"/>
      <c r="X30" s="34">
        <f t="shared" si="2"/>
        <v>0</v>
      </c>
      <c r="Y30" s="28"/>
      <c r="Z30" s="29">
        <f t="shared" si="1"/>
        <v>1</v>
      </c>
    </row>
    <row r="31" spans="1:26" x14ac:dyDescent="0.3">
      <c r="A31" s="5" t="str">
        <f>'2019'!A31</f>
        <v>63358</v>
      </c>
      <c r="B31" s="5" t="str">
        <f>'2019'!B31</f>
        <v>saint-hilaire-la-croix</v>
      </c>
      <c r="C31" s="24"/>
      <c r="D31" s="25"/>
      <c r="E31" s="25">
        <v>1</v>
      </c>
      <c r="F31" s="25"/>
      <c r="G31" s="25"/>
      <c r="H31" s="25"/>
      <c r="I31" s="25"/>
      <c r="J31" s="25"/>
      <c r="K31" s="25"/>
      <c r="L31" s="25"/>
      <c r="M31" s="25"/>
      <c r="N31" s="26"/>
      <c r="O31" s="27">
        <f t="shared" si="0"/>
        <v>1</v>
      </c>
      <c r="P31" s="24"/>
      <c r="Q31" s="25"/>
      <c r="R31" s="25">
        <v>1</v>
      </c>
      <c r="S31" s="25"/>
      <c r="T31" s="25"/>
      <c r="U31" s="25"/>
      <c r="V31" s="25"/>
      <c r="W31" s="26"/>
      <c r="X31" s="34">
        <f t="shared" si="2"/>
        <v>1</v>
      </c>
      <c r="Y31" s="28"/>
      <c r="Z31" s="29">
        <f t="shared" si="1"/>
        <v>2</v>
      </c>
    </row>
    <row r="32" spans="1:26" x14ac:dyDescent="0.3">
      <c r="A32" s="5" t="str">
        <f>'2019'!A32</f>
        <v>63235</v>
      </c>
      <c r="B32" s="5" t="str">
        <f>'2019'!B32</f>
        <v>montcel</v>
      </c>
      <c r="C32" s="24"/>
      <c r="D32" s="25">
        <v>1</v>
      </c>
      <c r="E32" s="25">
        <v>1</v>
      </c>
      <c r="F32" s="25"/>
      <c r="G32" s="25"/>
      <c r="H32" s="25"/>
      <c r="I32" s="25"/>
      <c r="J32" s="25"/>
      <c r="K32" s="25"/>
      <c r="L32" s="25"/>
      <c r="M32" s="25"/>
      <c r="N32" s="26"/>
      <c r="O32" s="27">
        <f t="shared" si="0"/>
        <v>2</v>
      </c>
      <c r="P32" s="24"/>
      <c r="Q32" s="25"/>
      <c r="R32" s="25"/>
      <c r="S32" s="25"/>
      <c r="T32" s="25"/>
      <c r="U32" s="25"/>
      <c r="V32" s="25"/>
      <c r="W32" s="26"/>
      <c r="X32" s="34">
        <f t="shared" si="2"/>
        <v>0</v>
      </c>
      <c r="Y32" s="28"/>
      <c r="Z32" s="29">
        <f t="shared" si="1"/>
        <v>2</v>
      </c>
    </row>
    <row r="33" spans="1:26" x14ac:dyDescent="0.3">
      <c r="A33" s="5" t="str">
        <f>'2019'!A33</f>
        <v>63116</v>
      </c>
      <c r="B33" s="5" t="str">
        <f>'2019'!B33</f>
        <v>combronde</v>
      </c>
      <c r="C33" s="24"/>
      <c r="D33" s="25"/>
      <c r="E33" s="25">
        <v>1</v>
      </c>
      <c r="F33" s="25"/>
      <c r="G33" s="25"/>
      <c r="H33" s="25"/>
      <c r="I33" s="25"/>
      <c r="J33" s="25"/>
      <c r="K33" s="25"/>
      <c r="L33" s="25"/>
      <c r="M33" s="25"/>
      <c r="N33" s="26"/>
      <c r="O33" s="27">
        <f t="shared" si="0"/>
        <v>1</v>
      </c>
      <c r="P33" s="24"/>
      <c r="Q33" s="25"/>
      <c r="R33" s="25"/>
      <c r="S33" s="25"/>
      <c r="T33" s="25"/>
      <c r="U33" s="25"/>
      <c r="V33" s="25"/>
      <c r="W33" s="26"/>
      <c r="X33" s="34">
        <f t="shared" si="2"/>
        <v>0</v>
      </c>
      <c r="Y33" s="28"/>
      <c r="Z33" s="29">
        <f t="shared" si="1"/>
        <v>1</v>
      </c>
    </row>
    <row r="34" spans="1:26" x14ac:dyDescent="0.3">
      <c r="A34" s="5" t="str">
        <f>'2019'!A34</f>
        <v>63135</v>
      </c>
      <c r="B34" s="5" t="str">
        <f>'2019'!B34</f>
        <v>davayat</v>
      </c>
      <c r="C34" s="24"/>
      <c r="D34" s="25"/>
      <c r="E34" s="25">
        <v>1</v>
      </c>
      <c r="F34" s="25"/>
      <c r="G34" s="25"/>
      <c r="H34" s="25"/>
      <c r="I34" s="25"/>
      <c r="J34" s="25"/>
      <c r="K34" s="25"/>
      <c r="L34" s="25"/>
      <c r="M34" s="25"/>
      <c r="N34" s="26"/>
      <c r="O34" s="27">
        <f t="shared" si="0"/>
        <v>1</v>
      </c>
      <c r="P34" s="24"/>
      <c r="Q34" s="25"/>
      <c r="R34" s="25"/>
      <c r="S34" s="25"/>
      <c r="T34" s="25"/>
      <c r="U34" s="25"/>
      <c r="V34" s="25"/>
      <c r="W34" s="26"/>
      <c r="X34" s="34">
        <f t="shared" si="2"/>
        <v>0</v>
      </c>
      <c r="Y34" s="28"/>
      <c r="Z34" s="29">
        <f t="shared" si="1"/>
        <v>1</v>
      </c>
    </row>
    <row r="35" spans="1:26" x14ac:dyDescent="0.3">
      <c r="A35" s="5" t="str">
        <f>'2019'!A35</f>
        <v>63167</v>
      </c>
      <c r="B35" s="5" t="str">
        <f>'2019'!B35</f>
        <v>gimeaux</v>
      </c>
      <c r="C35" s="24"/>
      <c r="D35" s="25"/>
      <c r="E35" s="25">
        <v>1</v>
      </c>
      <c r="F35" s="25"/>
      <c r="G35" s="25"/>
      <c r="H35" s="25"/>
      <c r="I35" s="25"/>
      <c r="J35" s="25"/>
      <c r="K35" s="25"/>
      <c r="L35" s="25"/>
      <c r="M35" s="25"/>
      <c r="N35" s="26"/>
      <c r="O35" s="27">
        <f t="shared" si="0"/>
        <v>1</v>
      </c>
      <c r="P35" s="24"/>
      <c r="Q35" s="25"/>
      <c r="R35" s="25"/>
      <c r="S35" s="25"/>
      <c r="T35" s="25"/>
      <c r="U35" s="25"/>
      <c r="V35" s="25"/>
      <c r="W35" s="26"/>
      <c r="X35" s="34">
        <f t="shared" si="2"/>
        <v>0</v>
      </c>
      <c r="Y35" s="28"/>
      <c r="Z35" s="29">
        <f t="shared" si="1"/>
        <v>1</v>
      </c>
    </row>
    <row r="36" spans="1:26" x14ac:dyDescent="0.3">
      <c r="A36" s="5" t="str">
        <f>'2019'!A36</f>
        <v>63206</v>
      </c>
      <c r="B36" s="5" t="str">
        <f>'2019'!B36</f>
        <v>manzat</v>
      </c>
      <c r="C36" s="24"/>
      <c r="D36" s="25"/>
      <c r="E36" s="25">
        <v>2</v>
      </c>
      <c r="F36" s="25"/>
      <c r="G36" s="25"/>
      <c r="H36" s="25"/>
      <c r="I36" s="25">
        <v>1</v>
      </c>
      <c r="J36" s="25"/>
      <c r="K36" s="25"/>
      <c r="L36" s="25"/>
      <c r="M36" s="25"/>
      <c r="N36" s="26"/>
      <c r="O36" s="27">
        <f t="shared" si="0"/>
        <v>3</v>
      </c>
      <c r="P36" s="24"/>
      <c r="Q36" s="25"/>
      <c r="R36" s="25"/>
      <c r="S36" s="25"/>
      <c r="T36" s="25"/>
      <c r="U36" s="25"/>
      <c r="V36" s="25"/>
      <c r="W36" s="26"/>
      <c r="X36" s="34">
        <f t="shared" si="2"/>
        <v>0</v>
      </c>
      <c r="Y36" s="28"/>
      <c r="Z36" s="29">
        <f t="shared" si="1"/>
        <v>3</v>
      </c>
    </row>
    <row r="37" spans="1:26" x14ac:dyDescent="0.3">
      <c r="A37" s="5" t="str">
        <f>'2019'!A37</f>
        <v>63349</v>
      </c>
      <c r="B37" s="5" t="str">
        <f>'2019'!B37</f>
        <v>saint-georges-de-mons</v>
      </c>
      <c r="C37" s="24"/>
      <c r="D37" s="25"/>
      <c r="E37" s="25">
        <v>2</v>
      </c>
      <c r="F37" s="25"/>
      <c r="G37" s="25"/>
      <c r="H37" s="25"/>
      <c r="I37" s="25"/>
      <c r="J37" s="25"/>
      <c r="K37" s="25"/>
      <c r="L37" s="25"/>
      <c r="M37" s="25"/>
      <c r="N37" s="26"/>
      <c r="O37" s="27">
        <f t="shared" si="0"/>
        <v>2</v>
      </c>
      <c r="P37" s="24"/>
      <c r="Q37" s="25"/>
      <c r="R37" s="25"/>
      <c r="S37" s="25"/>
      <c r="T37" s="25"/>
      <c r="U37" s="25"/>
      <c r="V37" s="25"/>
      <c r="W37" s="26"/>
      <c r="X37" s="34">
        <f t="shared" si="2"/>
        <v>0</v>
      </c>
      <c r="Y37" s="28"/>
      <c r="Z37" s="29">
        <f t="shared" si="1"/>
        <v>2</v>
      </c>
    </row>
    <row r="38" spans="1:26" x14ac:dyDescent="0.3">
      <c r="A38" s="5" t="str">
        <f>'2019'!A38</f>
        <v>63004</v>
      </c>
      <c r="B38" s="5" t="str">
        <f>'2019'!B38</f>
        <v>les ancizes-comps</v>
      </c>
      <c r="C38" s="24"/>
      <c r="D38" s="25"/>
      <c r="E38" s="25">
        <v>1</v>
      </c>
      <c r="F38" s="25"/>
      <c r="G38" s="25">
        <v>1</v>
      </c>
      <c r="H38" s="25"/>
      <c r="I38" s="25"/>
      <c r="J38" s="25"/>
      <c r="K38" s="25"/>
      <c r="L38" s="25"/>
      <c r="M38" s="25"/>
      <c r="N38" s="26"/>
      <c r="O38" s="27">
        <f t="shared" si="0"/>
        <v>2</v>
      </c>
      <c r="P38" s="24"/>
      <c r="Q38" s="25"/>
      <c r="R38" s="25">
        <v>1</v>
      </c>
      <c r="S38" s="25"/>
      <c r="T38" s="25"/>
      <c r="U38" s="25"/>
      <c r="V38" s="25"/>
      <c r="W38" s="26"/>
      <c r="X38" s="34">
        <f t="shared" si="2"/>
        <v>1</v>
      </c>
      <c r="Y38" s="28"/>
      <c r="Z38" s="29">
        <f t="shared" si="1"/>
        <v>3</v>
      </c>
    </row>
    <row r="39" spans="1:26" x14ac:dyDescent="0.3">
      <c r="A39" s="5" t="str">
        <f>'2019'!A39</f>
        <v>63294</v>
      </c>
      <c r="B39" s="5" t="str">
        <f>'2019'!B39</f>
        <v>queuille</v>
      </c>
      <c r="C39" s="24"/>
      <c r="D39" s="25"/>
      <c r="E39" s="25">
        <v>1</v>
      </c>
      <c r="F39" s="25"/>
      <c r="G39" s="25"/>
      <c r="H39" s="25"/>
      <c r="I39" s="25"/>
      <c r="J39" s="25"/>
      <c r="K39" s="25"/>
      <c r="L39" s="25"/>
      <c r="M39" s="25"/>
      <c r="N39" s="26"/>
      <c r="O39" s="27">
        <f t="shared" si="0"/>
        <v>1</v>
      </c>
      <c r="P39" s="24"/>
      <c r="Q39" s="25"/>
      <c r="R39" s="25"/>
      <c r="S39" s="25"/>
      <c r="T39" s="25"/>
      <c r="U39" s="25"/>
      <c r="V39" s="25"/>
      <c r="W39" s="26"/>
      <c r="X39" s="34">
        <f t="shared" si="2"/>
        <v>0</v>
      </c>
      <c r="Y39" s="28"/>
      <c r="Z39" s="29">
        <f t="shared" si="1"/>
        <v>1</v>
      </c>
    </row>
    <row r="40" spans="1:26" x14ac:dyDescent="0.3">
      <c r="A40" s="5" t="str">
        <f>'2019'!A40</f>
        <v>63093</v>
      </c>
      <c r="B40" s="5" t="str">
        <f>'2019'!B40</f>
        <v>charbonnières-les-vieilles</v>
      </c>
      <c r="C40" s="24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6"/>
      <c r="O40" s="27">
        <f t="shared" si="0"/>
        <v>0</v>
      </c>
      <c r="P40" s="24"/>
      <c r="Q40" s="25"/>
      <c r="R40" s="25"/>
      <c r="S40" s="25"/>
      <c r="T40" s="25"/>
      <c r="U40" s="25"/>
      <c r="V40" s="25"/>
      <c r="W40" s="26"/>
      <c r="X40" s="34">
        <f t="shared" si="2"/>
        <v>0</v>
      </c>
      <c r="Y40" s="28"/>
      <c r="Z40" s="29">
        <f t="shared" si="1"/>
        <v>0</v>
      </c>
    </row>
    <row r="41" spans="1:26" x14ac:dyDescent="0.3">
      <c r="A41" s="5" t="str">
        <f>'2019'!A41</f>
        <v>63363</v>
      </c>
      <c r="B41" s="5" t="str">
        <f>'2019'!B41</f>
        <v>saint-jacques-d'ambur</v>
      </c>
      <c r="C41" s="24"/>
      <c r="D41" s="25">
        <v>1</v>
      </c>
      <c r="E41" s="25">
        <v>1</v>
      </c>
      <c r="F41" s="25"/>
      <c r="G41" s="25"/>
      <c r="H41" s="25"/>
      <c r="I41" s="25"/>
      <c r="J41" s="25"/>
      <c r="K41" s="25"/>
      <c r="L41" s="25"/>
      <c r="M41" s="25"/>
      <c r="N41" s="26"/>
      <c r="O41" s="27">
        <f t="shared" si="0"/>
        <v>2</v>
      </c>
      <c r="P41" s="24"/>
      <c r="Q41" s="25"/>
      <c r="R41" s="25"/>
      <c r="S41" s="25"/>
      <c r="T41" s="25"/>
      <c r="U41" s="25"/>
      <c r="V41" s="25"/>
      <c r="W41" s="26"/>
      <c r="X41" s="34">
        <f t="shared" si="2"/>
        <v>0</v>
      </c>
      <c r="Y41" s="28"/>
      <c r="Z41" s="29">
        <f t="shared" si="1"/>
        <v>2</v>
      </c>
    </row>
    <row r="42" spans="1:26" x14ac:dyDescent="0.3">
      <c r="A42" s="5" t="str">
        <f>'2019'!A42</f>
        <v>63085</v>
      </c>
      <c r="B42" s="5" t="str">
        <f>'2019'!B42</f>
        <v>chapdes-beaufort</v>
      </c>
      <c r="C42" s="24"/>
      <c r="D42" s="25"/>
      <c r="E42" s="25">
        <v>1</v>
      </c>
      <c r="F42" s="25"/>
      <c r="G42" s="25"/>
      <c r="H42" s="25"/>
      <c r="I42" s="25"/>
      <c r="J42" s="25"/>
      <c r="K42" s="25"/>
      <c r="L42" s="25"/>
      <c r="M42" s="25"/>
      <c r="N42" s="26"/>
      <c r="O42" s="27">
        <f t="shared" si="0"/>
        <v>1</v>
      </c>
      <c r="P42" s="24"/>
      <c r="Q42" s="25"/>
      <c r="R42" s="25"/>
      <c r="S42" s="25"/>
      <c r="T42" s="25"/>
      <c r="U42" s="25"/>
      <c r="V42" s="25"/>
      <c r="W42" s="26"/>
      <c r="X42" s="34">
        <f t="shared" si="2"/>
        <v>0</v>
      </c>
      <c r="Y42" s="28"/>
      <c r="Z42" s="29">
        <f t="shared" si="1"/>
        <v>1</v>
      </c>
    </row>
    <row r="43" spans="1:26" x14ac:dyDescent="0.3">
      <c r="A43" s="5" t="str">
        <f>'2019'!A43</f>
        <v>63055</v>
      </c>
      <c r="B43" s="5" t="str">
        <f>'2019'!B43</f>
        <v>bromont-lamothe</v>
      </c>
      <c r="C43" s="24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6"/>
      <c r="O43" s="27">
        <f t="shared" si="0"/>
        <v>0</v>
      </c>
      <c r="P43" s="24"/>
      <c r="Q43" s="25"/>
      <c r="R43" s="25"/>
      <c r="S43" s="25"/>
      <c r="T43" s="25"/>
      <c r="U43" s="25"/>
      <c r="V43" s="25"/>
      <c r="W43" s="26"/>
      <c r="X43" s="34">
        <f t="shared" si="2"/>
        <v>0</v>
      </c>
      <c r="Y43" s="28"/>
      <c r="Z43" s="29">
        <f t="shared" si="1"/>
        <v>0</v>
      </c>
    </row>
    <row r="44" spans="1:26" x14ac:dyDescent="0.3">
      <c r="A44" s="5" t="str">
        <f>'2019'!A44</f>
        <v>63385</v>
      </c>
      <c r="B44" s="5" t="str">
        <f>'2019'!B44</f>
        <v>saint-pierre-le-chastel</v>
      </c>
      <c r="C44" s="24"/>
      <c r="D44" s="25"/>
      <c r="E44" s="25">
        <v>1</v>
      </c>
      <c r="F44" s="25"/>
      <c r="G44" s="25">
        <v>1</v>
      </c>
      <c r="H44" s="25"/>
      <c r="I44" s="25"/>
      <c r="J44" s="25"/>
      <c r="K44" s="25"/>
      <c r="L44" s="25"/>
      <c r="M44" s="25"/>
      <c r="N44" s="26"/>
      <c r="O44" s="27">
        <f t="shared" si="0"/>
        <v>2</v>
      </c>
      <c r="P44" s="24"/>
      <c r="Q44" s="25"/>
      <c r="R44" s="25"/>
      <c r="S44" s="25"/>
      <c r="T44" s="25"/>
      <c r="U44" s="25"/>
      <c r="V44" s="25"/>
      <c r="W44" s="26"/>
      <c r="X44" s="34">
        <f t="shared" si="2"/>
        <v>0</v>
      </c>
      <c r="Y44" s="28"/>
      <c r="Z44" s="29">
        <f t="shared" si="1"/>
        <v>2</v>
      </c>
    </row>
    <row r="45" spans="1:26" x14ac:dyDescent="0.3">
      <c r="A45" s="5" t="str">
        <f>'2019'!A45</f>
        <v>63283</v>
      </c>
      <c r="B45" s="5" t="str">
        <f>'2019'!B45</f>
        <v>pontaumur</v>
      </c>
      <c r="C45" s="24"/>
      <c r="D45" s="25"/>
      <c r="E45" s="25">
        <v>1</v>
      </c>
      <c r="F45" s="25"/>
      <c r="G45" s="25"/>
      <c r="H45" s="25"/>
      <c r="I45" s="25"/>
      <c r="J45" s="25"/>
      <c r="K45" s="25"/>
      <c r="L45" s="25"/>
      <c r="M45" s="25"/>
      <c r="N45" s="26"/>
      <c r="O45" s="27">
        <f t="shared" si="0"/>
        <v>1</v>
      </c>
      <c r="P45" s="24">
        <v>1</v>
      </c>
      <c r="Q45" s="25"/>
      <c r="R45" s="25">
        <v>1</v>
      </c>
      <c r="S45" s="25"/>
      <c r="T45" s="25"/>
      <c r="U45" s="25"/>
      <c r="V45" s="25"/>
      <c r="W45" s="26"/>
      <c r="X45" s="34">
        <f t="shared" si="2"/>
        <v>2</v>
      </c>
      <c r="Y45" s="28"/>
      <c r="Z45" s="29">
        <f t="shared" si="1"/>
        <v>3</v>
      </c>
    </row>
    <row r="46" spans="1:26" x14ac:dyDescent="0.3">
      <c r="A46" s="5" t="str">
        <f>'2019'!A46</f>
        <v>63186</v>
      </c>
      <c r="B46" s="5" t="str">
        <f>'2019'!B46</f>
        <v>landogne</v>
      </c>
      <c r="C46" s="24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6"/>
      <c r="O46" s="27">
        <f t="shared" si="0"/>
        <v>0</v>
      </c>
      <c r="P46" s="24"/>
      <c r="Q46" s="25"/>
      <c r="R46" s="25"/>
      <c r="S46" s="25"/>
      <c r="T46" s="25"/>
      <c r="U46" s="25"/>
      <c r="V46" s="25"/>
      <c r="W46" s="26"/>
      <c r="X46" s="34">
        <f t="shared" si="2"/>
        <v>0</v>
      </c>
      <c r="Y46" s="28"/>
      <c r="Z46" s="29">
        <f t="shared" si="1"/>
        <v>0</v>
      </c>
    </row>
    <row r="47" spans="1:26" x14ac:dyDescent="0.3">
      <c r="A47" s="5" t="str">
        <f>'2019'!A47</f>
        <v>63118</v>
      </c>
      <c r="B47" s="5" t="str">
        <f>'2019'!B47</f>
        <v>condat-en-combraille</v>
      </c>
      <c r="C47" s="24"/>
      <c r="D47" s="25"/>
      <c r="E47" s="25">
        <v>3</v>
      </c>
      <c r="F47" s="25"/>
      <c r="G47" s="25">
        <v>1</v>
      </c>
      <c r="H47" s="25"/>
      <c r="I47" s="25">
        <v>1</v>
      </c>
      <c r="J47" s="25"/>
      <c r="K47" s="25"/>
      <c r="L47" s="25"/>
      <c r="M47" s="25"/>
      <c r="N47" s="26"/>
      <c r="O47" s="27">
        <f t="shared" si="0"/>
        <v>5</v>
      </c>
      <c r="P47" s="24"/>
      <c r="Q47" s="25"/>
      <c r="R47" s="25"/>
      <c r="S47" s="25"/>
      <c r="T47" s="25"/>
      <c r="U47" s="25"/>
      <c r="V47" s="25"/>
      <c r="W47" s="26"/>
      <c r="X47" s="34">
        <f t="shared" si="2"/>
        <v>0</v>
      </c>
      <c r="Y47" s="28"/>
      <c r="Z47" s="29">
        <f t="shared" si="1"/>
        <v>5</v>
      </c>
    </row>
    <row r="48" spans="1:26" x14ac:dyDescent="0.3">
      <c r="A48" s="5" t="str">
        <f>'2019'!A48</f>
        <v>63237</v>
      </c>
      <c r="B48" s="5" t="str">
        <f>'2019'!B48</f>
        <v>montel-de-gelat</v>
      </c>
      <c r="C48" s="24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6"/>
      <c r="O48" s="27">
        <f t="shared" si="0"/>
        <v>0</v>
      </c>
      <c r="P48" s="24"/>
      <c r="Q48" s="25"/>
      <c r="R48" s="25"/>
      <c r="S48" s="25"/>
      <c r="T48" s="25"/>
      <c r="U48" s="25"/>
      <c r="V48" s="25"/>
      <c r="W48" s="26"/>
      <c r="X48" s="34">
        <f t="shared" si="2"/>
        <v>0</v>
      </c>
      <c r="Y48" s="28"/>
      <c r="Z48" s="29">
        <f t="shared" si="1"/>
        <v>0</v>
      </c>
    </row>
    <row r="49" spans="1:26" x14ac:dyDescent="0.3">
      <c r="A49" s="5" t="str">
        <f>'2019'!A49</f>
        <v>63460</v>
      </c>
      <c r="B49" s="5" t="str">
        <f>'2019'!B49</f>
        <v>villosanges</v>
      </c>
      <c r="C49" s="24"/>
      <c r="D49" s="25"/>
      <c r="E49" s="25">
        <v>1</v>
      </c>
      <c r="F49" s="25"/>
      <c r="G49" s="25"/>
      <c r="H49" s="25"/>
      <c r="I49" s="25"/>
      <c r="J49" s="25"/>
      <c r="K49" s="25"/>
      <c r="L49" s="25"/>
      <c r="M49" s="25"/>
      <c r="N49" s="26"/>
      <c r="O49" s="27">
        <f t="shared" si="0"/>
        <v>1</v>
      </c>
      <c r="P49" s="24"/>
      <c r="Q49" s="25"/>
      <c r="R49" s="25"/>
      <c r="S49" s="25"/>
      <c r="T49" s="25"/>
      <c r="U49" s="25"/>
      <c r="V49" s="25"/>
      <c r="W49" s="26"/>
      <c r="X49" s="34">
        <f t="shared" si="2"/>
        <v>0</v>
      </c>
      <c r="Y49" s="28"/>
      <c r="Z49" s="29">
        <f t="shared" si="1"/>
        <v>1</v>
      </c>
    </row>
    <row r="50" spans="1:26" x14ac:dyDescent="0.3">
      <c r="A50" s="5" t="str">
        <f>'2019'!A50</f>
        <v>63203</v>
      </c>
      <c r="B50" s="5" t="s">
        <v>2675</v>
      </c>
      <c r="C50" s="24"/>
      <c r="D50" s="25"/>
      <c r="E50" s="25">
        <v>1</v>
      </c>
      <c r="F50" s="25"/>
      <c r="G50" s="25"/>
      <c r="H50" s="25"/>
      <c r="I50" s="25"/>
      <c r="J50" s="25"/>
      <c r="K50" s="25"/>
      <c r="L50" s="25"/>
      <c r="M50" s="25"/>
      <c r="N50" s="26"/>
      <c r="O50" s="27">
        <f t="shared" si="0"/>
        <v>1</v>
      </c>
      <c r="P50" s="24"/>
      <c r="Q50" s="25"/>
      <c r="R50" s="25"/>
      <c r="S50" s="25"/>
      <c r="T50" s="25"/>
      <c r="U50" s="25"/>
      <c r="V50" s="25"/>
      <c r="W50" s="26"/>
      <c r="X50" s="34">
        <f t="shared" si="2"/>
        <v>0</v>
      </c>
      <c r="Y50" s="28"/>
      <c r="Z50" s="29">
        <f t="shared" si="1"/>
        <v>1</v>
      </c>
    </row>
    <row r="51" spans="1:26" x14ac:dyDescent="0.3">
      <c r="A51" s="5" t="str">
        <f>'2019'!A51</f>
        <v>63471</v>
      </c>
      <c r="B51" s="5" t="s">
        <v>2676</v>
      </c>
      <c r="C51" s="24"/>
      <c r="D51" s="25"/>
      <c r="E51" s="25">
        <v>1</v>
      </c>
      <c r="F51" s="25"/>
      <c r="G51" s="25"/>
      <c r="H51" s="25"/>
      <c r="I51" s="25"/>
      <c r="J51" s="25"/>
      <c r="K51" s="25"/>
      <c r="L51" s="25"/>
      <c r="M51" s="25"/>
      <c r="N51" s="26"/>
      <c r="O51" s="27">
        <f t="shared" si="0"/>
        <v>1</v>
      </c>
      <c r="P51" s="24">
        <v>1</v>
      </c>
      <c r="Q51" s="25"/>
      <c r="R51" s="25"/>
      <c r="S51" s="25"/>
      <c r="T51" s="25"/>
      <c r="U51" s="25"/>
      <c r="V51" s="25"/>
      <c r="W51" s="26"/>
      <c r="X51" s="34">
        <f t="shared" si="2"/>
        <v>1</v>
      </c>
      <c r="Y51" s="28"/>
      <c r="Z51" s="29">
        <f t="shared" si="1"/>
        <v>2</v>
      </c>
    </row>
    <row r="52" spans="1:26" x14ac:dyDescent="0.3">
      <c r="A52" s="5" t="str">
        <f>'2019'!A52</f>
        <v>63304</v>
      </c>
      <c r="B52" s="5" t="str">
        <f>'2019'!B52</f>
        <v>roche-d'agoux</v>
      </c>
      <c r="C52" s="24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6"/>
      <c r="O52" s="27">
        <f t="shared" si="0"/>
        <v>0</v>
      </c>
      <c r="P52" s="24">
        <v>1</v>
      </c>
      <c r="Q52" s="25"/>
      <c r="R52" s="25">
        <v>1</v>
      </c>
      <c r="S52" s="25">
        <v>1</v>
      </c>
      <c r="T52" s="25"/>
      <c r="U52" s="25"/>
      <c r="V52" s="25"/>
      <c r="W52" s="26"/>
      <c r="X52" s="34">
        <f>SUM(P52:W52)</f>
        <v>3</v>
      </c>
      <c r="Y52" s="28"/>
      <c r="Z52" s="29">
        <f t="shared" si="1"/>
        <v>3</v>
      </c>
    </row>
    <row r="53" spans="1:26" x14ac:dyDescent="0.3">
      <c r="A53" s="5" t="str">
        <f>'2019'!A53</f>
        <v>63101</v>
      </c>
      <c r="B53" s="5" t="str">
        <f>'2019'!B53</f>
        <v>château-sur-cher</v>
      </c>
      <c r="C53" s="24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6"/>
      <c r="O53" s="27">
        <f t="shared" si="0"/>
        <v>0</v>
      </c>
      <c r="P53" s="24"/>
      <c r="Q53" s="25"/>
      <c r="R53" s="25"/>
      <c r="S53" s="25">
        <v>1</v>
      </c>
      <c r="T53" s="25"/>
      <c r="U53" s="25"/>
      <c r="V53" s="25"/>
      <c r="W53" s="26"/>
      <c r="X53" s="34">
        <f t="shared" si="2"/>
        <v>1</v>
      </c>
      <c r="Y53" s="28"/>
      <c r="Z53" s="29">
        <f t="shared" si="1"/>
        <v>1</v>
      </c>
    </row>
    <row r="54" spans="1:26" x14ac:dyDescent="0.3">
      <c r="A54" s="5" t="str">
        <f>'2019'!A54</f>
        <v>63293</v>
      </c>
      <c r="B54" s="5" t="str">
        <f>'2019'!B54</f>
        <v>le quartier</v>
      </c>
      <c r="C54" s="24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6"/>
      <c r="O54" s="27">
        <f t="shared" si="0"/>
        <v>0</v>
      </c>
      <c r="P54" s="24">
        <v>1</v>
      </c>
      <c r="Q54" s="25"/>
      <c r="R54" s="25"/>
      <c r="S54" s="25"/>
      <c r="T54" s="25"/>
      <c r="U54" s="25"/>
      <c r="V54" s="25"/>
      <c r="W54" s="26"/>
      <c r="X54" s="34">
        <f t="shared" si="2"/>
        <v>1</v>
      </c>
      <c r="Y54" s="28"/>
      <c r="Z54" s="29">
        <f t="shared" si="1"/>
        <v>1</v>
      </c>
    </row>
    <row r="55" spans="1:26" x14ac:dyDescent="0.3">
      <c r="A55" s="5" t="str">
        <f>'2019'!A55</f>
        <v>63233</v>
      </c>
      <c r="B55" s="5" t="str">
        <f>'2019'!B55</f>
        <v>montaigut</v>
      </c>
      <c r="C55" s="24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6"/>
      <c r="O55" s="27">
        <f t="shared" si="0"/>
        <v>0</v>
      </c>
      <c r="P55" s="24">
        <v>1</v>
      </c>
      <c r="Q55" s="25"/>
      <c r="R55" s="25"/>
      <c r="S55" s="25">
        <v>1</v>
      </c>
      <c r="T55" s="25"/>
      <c r="U55" s="25"/>
      <c r="V55" s="25"/>
      <c r="W55" s="26"/>
      <c r="X55" s="34">
        <f t="shared" si="2"/>
        <v>2</v>
      </c>
      <c r="Y55" s="28"/>
      <c r="Z55" s="29">
        <f t="shared" si="1"/>
        <v>2</v>
      </c>
    </row>
    <row r="56" spans="1:26" x14ac:dyDescent="0.3">
      <c r="A56" s="5" t="str">
        <f>'2019'!A56</f>
        <v>63295</v>
      </c>
      <c r="B56" s="5" t="str">
        <f>'2019'!B56</f>
        <v>randan</v>
      </c>
      <c r="C56" s="24"/>
      <c r="D56" s="25"/>
      <c r="E56" s="25">
        <v>1</v>
      </c>
      <c r="F56" s="25"/>
      <c r="G56" s="25"/>
      <c r="H56" s="25"/>
      <c r="I56" s="25"/>
      <c r="J56" s="25"/>
      <c r="K56" s="25"/>
      <c r="L56" s="25"/>
      <c r="M56" s="25"/>
      <c r="N56" s="26"/>
      <c r="O56" s="27">
        <f t="shared" si="0"/>
        <v>1</v>
      </c>
      <c r="P56" s="24"/>
      <c r="Q56" s="25"/>
      <c r="R56" s="25"/>
      <c r="S56" s="25"/>
      <c r="T56" s="25"/>
      <c r="U56" s="25"/>
      <c r="V56" s="25"/>
      <c r="W56" s="26"/>
      <c r="X56" s="34">
        <f t="shared" si="2"/>
        <v>0</v>
      </c>
      <c r="Y56" s="28"/>
      <c r="Z56" s="29">
        <f t="shared" si="1"/>
        <v>1</v>
      </c>
    </row>
    <row r="57" spans="1:26" x14ac:dyDescent="0.3">
      <c r="A57" s="5" t="str">
        <f>'2019'!A57</f>
        <v>63001</v>
      </c>
      <c r="B57" s="5" t="str">
        <f>'2019'!B57</f>
        <v>aigueperse</v>
      </c>
      <c r="C57" s="24"/>
      <c r="D57" s="25"/>
      <c r="E57" s="25">
        <v>1</v>
      </c>
      <c r="F57" s="25"/>
      <c r="G57" s="25"/>
      <c r="H57" s="25"/>
      <c r="I57" s="25"/>
      <c r="J57" s="25"/>
      <c r="K57" s="25"/>
      <c r="L57" s="25"/>
      <c r="M57" s="25"/>
      <c r="N57" s="26"/>
      <c r="O57" s="27">
        <f t="shared" si="0"/>
        <v>1</v>
      </c>
      <c r="P57" s="24"/>
      <c r="Q57" s="25"/>
      <c r="R57" s="25"/>
      <c r="S57" s="25"/>
      <c r="T57" s="25"/>
      <c r="U57" s="25"/>
      <c r="V57" s="25"/>
      <c r="W57" s="26"/>
      <c r="X57" s="34">
        <f t="shared" si="2"/>
        <v>0</v>
      </c>
      <c r="Y57" s="28"/>
      <c r="Z57" s="29">
        <f t="shared" si="1"/>
        <v>1</v>
      </c>
    </row>
    <row r="58" spans="1:26" x14ac:dyDescent="0.3">
      <c r="A58" s="5" t="str">
        <f>'2019'!A58</f>
        <v>63446</v>
      </c>
      <c r="B58" s="5" t="s">
        <v>2683</v>
      </c>
      <c r="C58" s="24"/>
      <c r="D58" s="25"/>
      <c r="E58" s="25">
        <v>1</v>
      </c>
      <c r="F58" s="25"/>
      <c r="G58" s="25"/>
      <c r="H58" s="25"/>
      <c r="I58" s="25"/>
      <c r="J58" s="25"/>
      <c r="K58" s="25"/>
      <c r="L58" s="25"/>
      <c r="M58" s="25"/>
      <c r="N58" s="26"/>
      <c r="O58" s="27">
        <f t="shared" si="0"/>
        <v>1</v>
      </c>
      <c r="P58" s="24"/>
      <c r="Q58" s="25"/>
      <c r="R58" s="25"/>
      <c r="S58" s="25"/>
      <c r="T58" s="25"/>
      <c r="U58" s="25"/>
      <c r="V58" s="25"/>
      <c r="W58" s="26"/>
      <c r="X58" s="34">
        <f t="shared" si="2"/>
        <v>0</v>
      </c>
      <c r="Y58" s="28"/>
      <c r="Z58" s="29">
        <f t="shared" si="1"/>
        <v>1</v>
      </c>
    </row>
    <row r="59" spans="1:26" x14ac:dyDescent="0.3">
      <c r="A59" s="5" t="str">
        <f>'2019'!A59</f>
        <v>63427</v>
      </c>
      <c r="B59" s="5" t="str">
        <f>'2019'!B59</f>
        <v>teilhède</v>
      </c>
      <c r="C59" s="24"/>
      <c r="D59" s="25"/>
      <c r="E59" s="25">
        <v>1</v>
      </c>
      <c r="F59" s="25"/>
      <c r="G59" s="25"/>
      <c r="H59" s="25"/>
      <c r="I59" s="25"/>
      <c r="J59" s="25"/>
      <c r="K59" s="25"/>
      <c r="L59" s="25"/>
      <c r="M59" s="25"/>
      <c r="N59" s="26"/>
      <c r="O59" s="27">
        <f t="shared" si="0"/>
        <v>1</v>
      </c>
      <c r="P59" s="24"/>
      <c r="Q59" s="25"/>
      <c r="R59" s="25"/>
      <c r="S59" s="25"/>
      <c r="T59" s="25"/>
      <c r="U59" s="25"/>
      <c r="V59" s="25"/>
      <c r="W59" s="26"/>
      <c r="X59" s="34">
        <f t="shared" si="2"/>
        <v>0</v>
      </c>
      <c r="Y59" s="28"/>
      <c r="Z59" s="29">
        <f t="shared" si="1"/>
        <v>1</v>
      </c>
    </row>
    <row r="60" spans="1:26" x14ac:dyDescent="0.3">
      <c r="A60" s="5" t="str">
        <f>'2019'!A60</f>
        <v>63362</v>
      </c>
      <c r="B60" s="5" t="str">
        <f>'2019'!B60</f>
        <v>saint-ignat</v>
      </c>
      <c r="C60" s="24"/>
      <c r="D60" s="25"/>
      <c r="E60" s="25">
        <v>1</v>
      </c>
      <c r="F60" s="25"/>
      <c r="G60" s="25"/>
      <c r="H60" s="25"/>
      <c r="I60" s="25"/>
      <c r="J60" s="25"/>
      <c r="K60" s="25"/>
      <c r="L60" s="25"/>
      <c r="M60" s="25"/>
      <c r="N60" s="26"/>
      <c r="O60" s="27">
        <f t="shared" si="0"/>
        <v>1</v>
      </c>
      <c r="P60" s="24"/>
      <c r="Q60" s="25"/>
      <c r="R60" s="25"/>
      <c r="S60" s="25"/>
      <c r="T60" s="25"/>
      <c r="U60" s="25"/>
      <c r="V60" s="25"/>
      <c r="W60" s="26"/>
      <c r="X60" s="34">
        <f t="shared" si="2"/>
        <v>0</v>
      </c>
      <c r="Y60" s="28"/>
      <c r="Z60" s="29">
        <f t="shared" si="1"/>
        <v>1</v>
      </c>
    </row>
    <row r="61" spans="1:26" x14ac:dyDescent="0.3">
      <c r="A61" s="5" t="str">
        <f>'2019'!A61</f>
        <v>63391</v>
      </c>
      <c r="B61" s="5" t="str">
        <f>'2019'!B61</f>
        <v>saint-rémy-de-blot</v>
      </c>
      <c r="C61" s="24"/>
      <c r="D61" s="25"/>
      <c r="E61" s="25">
        <v>1</v>
      </c>
      <c r="F61" s="25"/>
      <c r="G61" s="25"/>
      <c r="H61" s="25"/>
      <c r="I61" s="25"/>
      <c r="J61" s="25"/>
      <c r="K61" s="25"/>
      <c r="L61" s="25"/>
      <c r="M61" s="25"/>
      <c r="N61" s="26"/>
      <c r="O61" s="27">
        <f t="shared" si="0"/>
        <v>1</v>
      </c>
      <c r="P61" s="24"/>
      <c r="Q61" s="25"/>
      <c r="R61" s="25"/>
      <c r="S61" s="25"/>
      <c r="T61" s="25"/>
      <c r="U61" s="25"/>
      <c r="V61" s="25"/>
      <c r="W61" s="26"/>
      <c r="X61" s="34">
        <f t="shared" si="2"/>
        <v>0</v>
      </c>
      <c r="Y61" s="28"/>
      <c r="Z61" s="29">
        <f t="shared" si="1"/>
        <v>1</v>
      </c>
    </row>
    <row r="62" spans="1:26" x14ac:dyDescent="0.3">
      <c r="A62" s="5" t="str">
        <f>'2019'!A62</f>
        <v>63165</v>
      </c>
      <c r="B62" s="5" t="str">
        <f>'2019'!B62</f>
        <v>giat</v>
      </c>
      <c r="C62" s="24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6"/>
      <c r="O62" s="27">
        <f t="shared" si="0"/>
        <v>0</v>
      </c>
      <c r="P62" s="24"/>
      <c r="Q62" s="25"/>
      <c r="R62" s="25"/>
      <c r="S62" s="25"/>
      <c r="T62" s="25"/>
      <c r="U62" s="25"/>
      <c r="V62" s="25"/>
      <c r="W62" s="26"/>
      <c r="X62" s="34">
        <f t="shared" si="2"/>
        <v>0</v>
      </c>
      <c r="Y62" s="28"/>
      <c r="Z62" s="29">
        <f t="shared" si="1"/>
        <v>0</v>
      </c>
    </row>
    <row r="63" spans="1:26" x14ac:dyDescent="0.3">
      <c r="A63" s="5" t="str">
        <f>'2019'!A63</f>
        <v>63011</v>
      </c>
      <c r="B63" s="5" t="str">
        <f>'2019'!B63</f>
        <v>ars-les-favets</v>
      </c>
      <c r="C63" s="24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6"/>
      <c r="O63" s="27">
        <f t="shared" si="0"/>
        <v>0</v>
      </c>
      <c r="P63" s="24"/>
      <c r="Q63" s="25"/>
      <c r="R63" s="25"/>
      <c r="S63" s="25"/>
      <c r="T63" s="25"/>
      <c r="U63" s="25"/>
      <c r="V63" s="25"/>
      <c r="W63" s="26"/>
      <c r="X63" s="34">
        <f t="shared" si="2"/>
        <v>0</v>
      </c>
      <c r="Y63" s="28"/>
      <c r="Z63" s="29">
        <f t="shared" si="1"/>
        <v>0</v>
      </c>
    </row>
    <row r="64" spans="1:26" x14ac:dyDescent="0.3">
      <c r="A64" s="5" t="str">
        <f>'2019'!A64</f>
        <v>63012</v>
      </c>
      <c r="B64" s="5" t="str">
        <f>'2019'!B64</f>
        <v>artonne</v>
      </c>
      <c r="C64" s="24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6"/>
      <c r="O64" s="27">
        <f t="shared" si="0"/>
        <v>0</v>
      </c>
      <c r="P64" s="24"/>
      <c r="Q64" s="25"/>
      <c r="R64" s="25"/>
      <c r="S64" s="25"/>
      <c r="T64" s="25"/>
      <c r="U64" s="25"/>
      <c r="V64" s="25"/>
      <c r="W64" s="26"/>
      <c r="X64" s="34">
        <f t="shared" si="2"/>
        <v>0</v>
      </c>
      <c r="Y64" s="28"/>
      <c r="Z64" s="29">
        <f t="shared" si="1"/>
        <v>0</v>
      </c>
    </row>
    <row r="65" spans="1:26" x14ac:dyDescent="0.3">
      <c r="A65" s="5" t="str">
        <f>'2019'!A65</f>
        <v>63013</v>
      </c>
      <c r="B65" s="5" t="str">
        <f>'2019'!B65</f>
        <v>aubiat</v>
      </c>
      <c r="C65" s="24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6"/>
      <c r="O65" s="27">
        <f t="shared" si="0"/>
        <v>0</v>
      </c>
      <c r="P65" s="24"/>
      <c r="Q65" s="25"/>
      <c r="R65" s="25"/>
      <c r="S65" s="25"/>
      <c r="T65" s="25"/>
      <c r="U65" s="25"/>
      <c r="V65" s="25"/>
      <c r="W65" s="26"/>
      <c r="X65" s="34">
        <f t="shared" si="2"/>
        <v>0</v>
      </c>
      <c r="Y65" s="28"/>
      <c r="Z65" s="29">
        <f t="shared" si="1"/>
        <v>0</v>
      </c>
    </row>
    <row r="66" spans="1:26" x14ac:dyDescent="0.3">
      <c r="A66" s="5" t="str">
        <f>'2019'!A66</f>
        <v>63025</v>
      </c>
      <c r="B66" s="5" t="str">
        <f>'2019'!B66</f>
        <v>ayat-sur-sioule</v>
      </c>
      <c r="C66" s="24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6"/>
      <c r="O66" s="27">
        <f t="shared" si="0"/>
        <v>0</v>
      </c>
      <c r="P66" s="24"/>
      <c r="Q66" s="25"/>
      <c r="R66" s="25"/>
      <c r="S66" s="25"/>
      <c r="T66" s="25"/>
      <c r="U66" s="25"/>
      <c r="V66" s="25"/>
      <c r="W66" s="26"/>
      <c r="X66" s="34">
        <f t="shared" si="2"/>
        <v>0</v>
      </c>
      <c r="Y66" s="28"/>
      <c r="Z66" s="29">
        <f t="shared" si="1"/>
        <v>0</v>
      </c>
    </row>
    <row r="67" spans="1:26" x14ac:dyDescent="0.3">
      <c r="A67" s="5" t="str">
        <f>'2019'!A67</f>
        <v>63030</v>
      </c>
      <c r="B67" s="5" t="str">
        <f>'2019'!B67</f>
        <v>bas-et-lezat</v>
      </c>
      <c r="C67" s="24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6"/>
      <c r="O67" s="27">
        <f t="shared" si="0"/>
        <v>0</v>
      </c>
      <c r="P67" s="24"/>
      <c r="Q67" s="25"/>
      <c r="R67" s="25"/>
      <c r="S67" s="25"/>
      <c r="T67" s="25"/>
      <c r="U67" s="25"/>
      <c r="V67" s="25"/>
      <c r="W67" s="26"/>
      <c r="X67" s="34">
        <f t="shared" si="2"/>
        <v>0</v>
      </c>
      <c r="Y67" s="28"/>
      <c r="Z67" s="29">
        <f t="shared" si="1"/>
        <v>0</v>
      </c>
    </row>
    <row r="68" spans="1:26" x14ac:dyDescent="0.3">
      <c r="A68" s="5" t="str">
        <f>'2019'!A68</f>
        <v>63033</v>
      </c>
      <c r="B68" s="5" t="str">
        <f>'2019'!B68</f>
        <v>Beaumont-lès-Randan</v>
      </c>
      <c r="C68" s="24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6"/>
      <c r="O68" s="27">
        <f t="shared" si="0"/>
        <v>0</v>
      </c>
      <c r="P68" s="24"/>
      <c r="Q68" s="25"/>
      <c r="R68" s="25"/>
      <c r="S68" s="25"/>
      <c r="T68" s="25"/>
      <c r="U68" s="25"/>
      <c r="V68" s="25"/>
      <c r="W68" s="26"/>
      <c r="X68" s="34">
        <f t="shared" si="2"/>
        <v>0</v>
      </c>
      <c r="Y68" s="28"/>
      <c r="Z68" s="29">
        <f t="shared" si="1"/>
        <v>0</v>
      </c>
    </row>
    <row r="69" spans="1:26" x14ac:dyDescent="0.3">
      <c r="A69" s="5" t="str">
        <f>'2019'!A69</f>
        <v>63035</v>
      </c>
      <c r="B69" s="5" t="str">
        <f>'2019'!B69</f>
        <v>beauregard-vendon</v>
      </c>
      <c r="C69" s="24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6"/>
      <c r="O69" s="27">
        <f t="shared" ref="O69:O122" si="3">SUM(C69:N69)</f>
        <v>0</v>
      </c>
      <c r="P69" s="24"/>
      <c r="Q69" s="25"/>
      <c r="R69" s="25"/>
      <c r="S69" s="25"/>
      <c r="T69" s="25"/>
      <c r="U69" s="25"/>
      <c r="V69" s="25"/>
      <c r="W69" s="26"/>
      <c r="X69" s="34">
        <f t="shared" si="2"/>
        <v>0</v>
      </c>
      <c r="Y69" s="28"/>
      <c r="Z69" s="29">
        <f t="shared" ref="Z69:Z122" si="4">O69+X69+Y69</f>
        <v>0</v>
      </c>
    </row>
    <row r="70" spans="1:26" x14ac:dyDescent="0.3">
      <c r="A70" s="5" t="str">
        <f>'2019'!A70</f>
        <v>63041</v>
      </c>
      <c r="B70" s="5" t="str">
        <f>'2019'!B70</f>
        <v>biollet</v>
      </c>
      <c r="C70" s="24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6"/>
      <c r="O70" s="27">
        <f t="shared" si="3"/>
        <v>0</v>
      </c>
      <c r="P70" s="24"/>
      <c r="Q70" s="25"/>
      <c r="R70" s="25"/>
      <c r="S70" s="25"/>
      <c r="T70" s="25"/>
      <c r="U70" s="25"/>
      <c r="V70" s="25"/>
      <c r="W70" s="26"/>
      <c r="X70" s="34">
        <f t="shared" ref="X70:X133" si="5">SUM(P70:W70)</f>
        <v>0</v>
      </c>
      <c r="Y70" s="28"/>
      <c r="Z70" s="29">
        <f t="shared" si="4"/>
        <v>0</v>
      </c>
    </row>
    <row r="71" spans="1:26" x14ac:dyDescent="0.3">
      <c r="A71" s="5" t="str">
        <f>'2019'!A71</f>
        <v>63060</v>
      </c>
      <c r="B71" s="5" t="str">
        <f>'2019'!B71</f>
        <v>bussières</v>
      </c>
      <c r="C71" s="24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6"/>
      <c r="O71" s="27">
        <f t="shared" si="3"/>
        <v>0</v>
      </c>
      <c r="P71" s="24"/>
      <c r="Q71" s="25"/>
      <c r="R71" s="25"/>
      <c r="S71" s="25"/>
      <c r="T71" s="25"/>
      <c r="U71" s="25"/>
      <c r="V71" s="25"/>
      <c r="W71" s="26"/>
      <c r="X71" s="34">
        <f t="shared" si="5"/>
        <v>0</v>
      </c>
      <c r="Y71" s="28"/>
      <c r="Z71" s="29">
        <f t="shared" si="4"/>
        <v>0</v>
      </c>
    </row>
    <row r="72" spans="1:26" x14ac:dyDescent="0.3">
      <c r="A72" s="5" t="str">
        <f>'2019'!A72</f>
        <v>63061</v>
      </c>
      <c r="B72" s="5" t="str">
        <f>'2019'!B72</f>
        <v>bussières-et-pruns</v>
      </c>
      <c r="C72" s="24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6"/>
      <c r="O72" s="27">
        <f t="shared" si="3"/>
        <v>0</v>
      </c>
      <c r="P72" s="24"/>
      <c r="Q72" s="25"/>
      <c r="R72" s="25"/>
      <c r="S72" s="25"/>
      <c r="T72" s="25"/>
      <c r="U72" s="25"/>
      <c r="V72" s="25"/>
      <c r="W72" s="26"/>
      <c r="X72" s="34">
        <f t="shared" si="5"/>
        <v>0</v>
      </c>
      <c r="Y72" s="28"/>
      <c r="Z72" s="29">
        <f t="shared" si="4"/>
        <v>0</v>
      </c>
    </row>
    <row r="73" spans="1:26" x14ac:dyDescent="0.3">
      <c r="A73" s="5" t="str">
        <f>'2019'!A73</f>
        <v>63062</v>
      </c>
      <c r="B73" s="5" t="str">
        <f>'2019'!B73</f>
        <v>buxières-sous-montaigut</v>
      </c>
      <c r="C73" s="24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6"/>
      <c r="O73" s="27">
        <f t="shared" si="3"/>
        <v>0</v>
      </c>
      <c r="P73" s="24"/>
      <c r="Q73" s="25"/>
      <c r="R73" s="25"/>
      <c r="S73" s="25"/>
      <c r="T73" s="25"/>
      <c r="U73" s="25"/>
      <c r="V73" s="25"/>
      <c r="W73" s="26"/>
      <c r="X73" s="34">
        <f t="shared" si="5"/>
        <v>0</v>
      </c>
      <c r="Y73" s="28"/>
      <c r="Z73" s="29">
        <f t="shared" si="4"/>
        <v>0</v>
      </c>
    </row>
    <row r="74" spans="1:26" x14ac:dyDescent="0.3">
      <c r="A74" s="5" t="str">
        <f>'2019'!A74</f>
        <v>03047</v>
      </c>
      <c r="B74" s="5" t="str">
        <f>'2019'!B74</f>
        <v>la celle</v>
      </c>
      <c r="C74" s="24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6"/>
      <c r="O74" s="27">
        <f t="shared" si="3"/>
        <v>0</v>
      </c>
      <c r="P74" s="24"/>
      <c r="Q74" s="25"/>
      <c r="R74" s="25"/>
      <c r="S74" s="25"/>
      <c r="T74" s="25"/>
      <c r="U74" s="25"/>
      <c r="V74" s="25"/>
      <c r="W74" s="26"/>
      <c r="X74" s="34">
        <f t="shared" si="5"/>
        <v>0</v>
      </c>
      <c r="Y74" s="28"/>
      <c r="Z74" s="29">
        <f t="shared" si="4"/>
        <v>0</v>
      </c>
    </row>
    <row r="75" spans="1:26" x14ac:dyDescent="0.3">
      <c r="A75" s="5" t="str">
        <f>'2019'!A75</f>
        <v>63067</v>
      </c>
      <c r="B75" s="5" t="str">
        <f>'2019'!B75</f>
        <v>la cellette</v>
      </c>
      <c r="C75" s="24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6"/>
      <c r="O75" s="27">
        <f t="shared" si="3"/>
        <v>0</v>
      </c>
      <c r="P75" s="24"/>
      <c r="Q75" s="25"/>
      <c r="R75" s="25"/>
      <c r="S75" s="25"/>
      <c r="T75" s="25"/>
      <c r="U75" s="25"/>
      <c r="V75" s="25"/>
      <c r="W75" s="26"/>
      <c r="X75" s="34">
        <f t="shared" si="5"/>
        <v>0</v>
      </c>
      <c r="Y75" s="28"/>
      <c r="Z75" s="29">
        <f t="shared" si="4"/>
        <v>0</v>
      </c>
    </row>
    <row r="76" spans="1:26" x14ac:dyDescent="0.3">
      <c r="A76" s="5" t="str">
        <f>'2019'!A76</f>
        <v>63082</v>
      </c>
      <c r="B76" s="5" t="str">
        <f>'2019'!B76</f>
        <v>champs</v>
      </c>
      <c r="C76" s="24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6"/>
      <c r="O76" s="27">
        <f t="shared" si="3"/>
        <v>0</v>
      </c>
      <c r="P76" s="24"/>
      <c r="Q76" s="25"/>
      <c r="R76" s="25"/>
      <c r="S76" s="25"/>
      <c r="T76" s="25"/>
      <c r="U76" s="25"/>
      <c r="V76" s="25"/>
      <c r="W76" s="26"/>
      <c r="X76" s="34">
        <f t="shared" si="5"/>
        <v>0</v>
      </c>
      <c r="Y76" s="28"/>
      <c r="Z76" s="29">
        <f t="shared" si="4"/>
        <v>0</v>
      </c>
    </row>
    <row r="77" spans="1:26" x14ac:dyDescent="0.3">
      <c r="A77" s="5" t="str">
        <f>'2019'!A77</f>
        <v>63083</v>
      </c>
      <c r="B77" s="5" t="str">
        <f>'2019'!B77</f>
        <v>chanat-la-mouteyre</v>
      </c>
      <c r="C77" s="24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6"/>
      <c r="O77" s="27">
        <f t="shared" si="3"/>
        <v>0</v>
      </c>
      <c r="P77" s="24"/>
      <c r="Q77" s="25"/>
      <c r="R77" s="25"/>
      <c r="S77" s="25"/>
      <c r="T77" s="25"/>
      <c r="U77" s="25"/>
      <c r="V77" s="25"/>
      <c r="W77" s="26"/>
      <c r="X77" s="34">
        <f t="shared" si="5"/>
        <v>0</v>
      </c>
      <c r="Y77" s="28"/>
      <c r="Z77" s="29">
        <f t="shared" si="4"/>
        <v>0</v>
      </c>
    </row>
    <row r="78" spans="1:26" x14ac:dyDescent="0.3">
      <c r="A78" s="5" t="str">
        <f>'2019'!A78</f>
        <v>03058</v>
      </c>
      <c r="B78" s="5" t="str">
        <f>'2019'!B78</f>
        <v>chappes</v>
      </c>
      <c r="C78" s="24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6"/>
      <c r="O78" s="27">
        <f t="shared" si="3"/>
        <v>0</v>
      </c>
      <c r="P78" s="24"/>
      <c r="Q78" s="25"/>
      <c r="R78" s="25"/>
      <c r="S78" s="25"/>
      <c r="T78" s="25"/>
      <c r="U78" s="25"/>
      <c r="V78" s="25"/>
      <c r="W78" s="26"/>
      <c r="X78" s="34">
        <f t="shared" si="5"/>
        <v>0</v>
      </c>
      <c r="Y78" s="28"/>
      <c r="Z78" s="29">
        <f t="shared" si="4"/>
        <v>0</v>
      </c>
    </row>
    <row r="79" spans="1:26" x14ac:dyDescent="0.3">
      <c r="A79" s="5" t="str">
        <f>'2019'!A79</f>
        <v>63100</v>
      </c>
      <c r="B79" s="5" t="str">
        <f>'2019'!B79</f>
        <v>châteauneuf-les-bains</v>
      </c>
      <c r="C79" s="24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6"/>
      <c r="O79" s="27">
        <f t="shared" si="3"/>
        <v>0</v>
      </c>
      <c r="P79" s="24"/>
      <c r="Q79" s="25"/>
      <c r="R79" s="25"/>
      <c r="S79" s="25"/>
      <c r="T79" s="25"/>
      <c r="U79" s="25"/>
      <c r="V79" s="25"/>
      <c r="W79" s="26"/>
      <c r="X79" s="34">
        <f t="shared" si="5"/>
        <v>0</v>
      </c>
      <c r="Y79" s="28"/>
      <c r="Z79" s="29">
        <f t="shared" si="4"/>
        <v>0</v>
      </c>
    </row>
    <row r="80" spans="1:26" x14ac:dyDescent="0.3">
      <c r="A80" s="5" t="str">
        <f>'2019'!A80</f>
        <v>63107</v>
      </c>
      <c r="B80" s="5" t="str">
        <f>'2019'!B80</f>
        <v>chavaroux</v>
      </c>
      <c r="C80" s="24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6"/>
      <c r="O80" s="27">
        <f t="shared" si="3"/>
        <v>0</v>
      </c>
      <c r="P80" s="24"/>
      <c r="Q80" s="25"/>
      <c r="R80" s="25"/>
      <c r="S80" s="25"/>
      <c r="T80" s="25"/>
      <c r="U80" s="25"/>
      <c r="V80" s="25"/>
      <c r="W80" s="26"/>
      <c r="X80" s="34">
        <f t="shared" si="5"/>
        <v>0</v>
      </c>
      <c r="Y80" s="28"/>
      <c r="Z80" s="29">
        <f t="shared" si="4"/>
        <v>0</v>
      </c>
    </row>
    <row r="81" spans="1:26" x14ac:dyDescent="0.3">
      <c r="A81" s="5" t="str">
        <f>'2019'!A81</f>
        <v>63108</v>
      </c>
      <c r="B81" s="5" t="str">
        <f>'2019'!B81</f>
        <v>le cheix</v>
      </c>
      <c r="C81" s="24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6"/>
      <c r="O81" s="27">
        <f t="shared" si="3"/>
        <v>0</v>
      </c>
      <c r="P81" s="24"/>
      <c r="Q81" s="25"/>
      <c r="R81" s="25"/>
      <c r="S81" s="25"/>
      <c r="T81" s="25"/>
      <c r="U81" s="25"/>
      <c r="V81" s="25"/>
      <c r="W81" s="26"/>
      <c r="X81" s="34">
        <f t="shared" si="5"/>
        <v>0</v>
      </c>
      <c r="Y81" s="28"/>
      <c r="Z81" s="29">
        <f t="shared" si="4"/>
        <v>0</v>
      </c>
    </row>
    <row r="82" spans="1:26" x14ac:dyDescent="0.3">
      <c r="A82" s="5" t="str">
        <f>'2019'!A82</f>
        <v>63110</v>
      </c>
      <c r="B82" s="5" t="str">
        <f>'2019'!B82</f>
        <v>cisternes-la-forêt</v>
      </c>
      <c r="C82" s="24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6"/>
      <c r="O82" s="27">
        <f t="shared" si="3"/>
        <v>0</v>
      </c>
      <c r="P82" s="24"/>
      <c r="Q82" s="25"/>
      <c r="R82" s="25"/>
      <c r="S82" s="25"/>
      <c r="T82" s="25"/>
      <c r="U82" s="25"/>
      <c r="V82" s="25"/>
      <c r="W82" s="26"/>
      <c r="X82" s="34">
        <f t="shared" si="5"/>
        <v>0</v>
      </c>
      <c r="Y82" s="28"/>
      <c r="Z82" s="29">
        <f t="shared" si="4"/>
        <v>0</v>
      </c>
    </row>
    <row r="83" spans="1:26" x14ac:dyDescent="0.3">
      <c r="A83" s="5" t="str">
        <f>'2019'!A83</f>
        <v>63112</v>
      </c>
      <c r="B83" s="5" t="str">
        <f>'2019'!B83</f>
        <v>clerlande</v>
      </c>
      <c r="C83" s="24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6"/>
      <c r="O83" s="27">
        <f t="shared" si="3"/>
        <v>0</v>
      </c>
      <c r="P83" s="24"/>
      <c r="Q83" s="25"/>
      <c r="R83" s="25"/>
      <c r="S83" s="25"/>
      <c r="T83" s="25"/>
      <c r="U83" s="25"/>
      <c r="V83" s="25"/>
      <c r="W83" s="26"/>
      <c r="X83" s="34">
        <f t="shared" si="5"/>
        <v>0</v>
      </c>
      <c r="Y83" s="28"/>
      <c r="Z83" s="29">
        <f t="shared" si="4"/>
        <v>0</v>
      </c>
    </row>
    <row r="84" spans="1:26" x14ac:dyDescent="0.3">
      <c r="A84" s="5" t="str">
        <f>'2019'!A84</f>
        <v>63115</v>
      </c>
      <c r="B84" s="5" t="str">
        <f>'2019'!B84</f>
        <v>combrailles</v>
      </c>
      <c r="C84" s="24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6"/>
      <c r="O84" s="27">
        <f t="shared" si="3"/>
        <v>0</v>
      </c>
      <c r="P84" s="24"/>
      <c r="Q84" s="25"/>
      <c r="R84" s="25"/>
      <c r="S84" s="25"/>
      <c r="T84" s="25"/>
      <c r="U84" s="25"/>
      <c r="V84" s="25"/>
      <c r="W84" s="26"/>
      <c r="X84" s="34">
        <f t="shared" si="5"/>
        <v>0</v>
      </c>
      <c r="Y84" s="28"/>
      <c r="Z84" s="29">
        <f t="shared" si="4"/>
        <v>0</v>
      </c>
    </row>
    <row r="85" spans="1:26" x14ac:dyDescent="0.3">
      <c r="A85" s="5" t="str">
        <f>'2019'!A85</f>
        <v>63130</v>
      </c>
      <c r="B85" s="5" t="str">
        <f>'2019'!B85</f>
        <v>la crouzille</v>
      </c>
      <c r="C85" s="24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6"/>
      <c r="O85" s="27">
        <f t="shared" si="3"/>
        <v>0</v>
      </c>
      <c r="P85" s="24"/>
      <c r="Q85" s="25"/>
      <c r="R85" s="25"/>
      <c r="S85" s="25"/>
      <c r="T85" s="25"/>
      <c r="U85" s="25"/>
      <c r="V85" s="25"/>
      <c r="W85" s="26"/>
      <c r="X85" s="34">
        <f t="shared" si="5"/>
        <v>0</v>
      </c>
      <c r="Y85" s="28"/>
      <c r="Z85" s="29">
        <f t="shared" si="4"/>
        <v>0</v>
      </c>
    </row>
    <row r="86" spans="1:26" x14ac:dyDescent="0.3">
      <c r="A86" s="5" t="str">
        <f>'2019'!A86</f>
        <v>63140</v>
      </c>
      <c r="B86" s="5" t="str">
        <f>'2019'!B86</f>
        <v>durmignat</v>
      </c>
      <c r="C86" s="24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6"/>
      <c r="O86" s="27">
        <f t="shared" si="3"/>
        <v>0</v>
      </c>
      <c r="P86" s="24"/>
      <c r="Q86" s="25"/>
      <c r="R86" s="25"/>
      <c r="S86" s="25"/>
      <c r="T86" s="25"/>
      <c r="U86" s="25"/>
      <c r="V86" s="25"/>
      <c r="W86" s="26"/>
      <c r="X86" s="34">
        <f t="shared" si="5"/>
        <v>0</v>
      </c>
      <c r="Y86" s="28"/>
      <c r="Z86" s="29">
        <f t="shared" si="4"/>
        <v>0</v>
      </c>
    </row>
    <row r="87" spans="1:26" x14ac:dyDescent="0.3">
      <c r="A87" s="5" t="str">
        <f>'2019'!A87</f>
        <v>63143</v>
      </c>
      <c r="B87" s="5" t="str">
        <f>'2019'!B87</f>
        <v>effiat</v>
      </c>
      <c r="C87" s="24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6"/>
      <c r="O87" s="27">
        <f t="shared" si="3"/>
        <v>0</v>
      </c>
      <c r="P87" s="24"/>
      <c r="Q87" s="25"/>
      <c r="R87" s="25"/>
      <c r="S87" s="25"/>
      <c r="T87" s="25"/>
      <c r="U87" s="25"/>
      <c r="V87" s="25"/>
      <c r="W87" s="26"/>
      <c r="X87" s="34">
        <f t="shared" si="5"/>
        <v>0</v>
      </c>
      <c r="Y87" s="28"/>
      <c r="Z87" s="29">
        <f t="shared" si="4"/>
        <v>0</v>
      </c>
    </row>
    <row r="88" spans="1:26" x14ac:dyDescent="0.3">
      <c r="A88" s="5" t="str">
        <f>'2019'!A88</f>
        <v>63149</v>
      </c>
      <c r="B88" s="5" t="str">
        <f>'2019'!B88</f>
        <v>entraigues</v>
      </c>
      <c r="C88" s="24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6"/>
      <c r="O88" s="27">
        <f t="shared" si="3"/>
        <v>0</v>
      </c>
      <c r="P88" s="24"/>
      <c r="Q88" s="25"/>
      <c r="R88" s="25"/>
      <c r="S88" s="25"/>
      <c r="T88" s="25"/>
      <c r="U88" s="25"/>
      <c r="V88" s="25"/>
      <c r="W88" s="26"/>
      <c r="X88" s="34">
        <f t="shared" si="5"/>
        <v>0</v>
      </c>
      <c r="Y88" s="28"/>
      <c r="Z88" s="29">
        <f t="shared" si="4"/>
        <v>0</v>
      </c>
    </row>
    <row r="89" spans="1:26" x14ac:dyDescent="0.3">
      <c r="A89" s="5" t="str">
        <f>'2019'!A89</f>
        <v>15065</v>
      </c>
      <c r="B89" s="5" t="str">
        <f>'2019'!B89</f>
        <v>espinasse</v>
      </c>
      <c r="C89" s="24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6"/>
      <c r="O89" s="27">
        <f t="shared" si="3"/>
        <v>0</v>
      </c>
      <c r="P89" s="24"/>
      <c r="Q89" s="25"/>
      <c r="R89" s="25"/>
      <c r="S89" s="25"/>
      <c r="T89" s="25"/>
      <c r="U89" s="25"/>
      <c r="V89" s="25"/>
      <c r="W89" s="26"/>
      <c r="X89" s="34">
        <f t="shared" si="5"/>
        <v>0</v>
      </c>
      <c r="Y89" s="28"/>
      <c r="Z89" s="29">
        <f t="shared" si="4"/>
        <v>0</v>
      </c>
    </row>
    <row r="90" spans="1:26" x14ac:dyDescent="0.3">
      <c r="A90" s="5" t="str">
        <f>'2019'!A90</f>
        <v>63159</v>
      </c>
      <c r="B90" s="5" t="str">
        <f>'2019'!B90</f>
        <v>fernoël</v>
      </c>
      <c r="C90" s="24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6"/>
      <c r="O90" s="27">
        <f t="shared" si="3"/>
        <v>0</v>
      </c>
      <c r="P90" s="24"/>
      <c r="Q90" s="25"/>
      <c r="R90" s="25"/>
      <c r="S90" s="25"/>
      <c r="T90" s="25"/>
      <c r="U90" s="25"/>
      <c r="V90" s="25"/>
      <c r="W90" s="26"/>
      <c r="X90" s="34">
        <f t="shared" si="5"/>
        <v>0</v>
      </c>
      <c r="Y90" s="28"/>
      <c r="Z90" s="29">
        <f t="shared" si="4"/>
        <v>0</v>
      </c>
    </row>
    <row r="91" spans="1:26" x14ac:dyDescent="0.3">
      <c r="A91" s="5" t="str">
        <f>'2019'!A91</f>
        <v>63170</v>
      </c>
      <c r="B91" s="5" t="str">
        <f>'2019'!B91</f>
        <v>la goutelle</v>
      </c>
      <c r="C91" s="24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6"/>
      <c r="O91" s="27">
        <f t="shared" si="3"/>
        <v>0</v>
      </c>
      <c r="P91" s="24"/>
      <c r="Q91" s="25"/>
      <c r="R91" s="25"/>
      <c r="S91" s="25"/>
      <c r="T91" s="25"/>
      <c r="U91" s="25"/>
      <c r="V91" s="25"/>
      <c r="W91" s="26"/>
      <c r="X91" s="34">
        <f t="shared" si="5"/>
        <v>0</v>
      </c>
      <c r="Y91" s="28"/>
      <c r="Z91" s="29">
        <f t="shared" si="4"/>
        <v>0</v>
      </c>
    </row>
    <row r="92" spans="1:26" x14ac:dyDescent="0.3">
      <c r="A92" s="5" t="str">
        <f>'2019'!A92</f>
        <v>63181</v>
      </c>
      <c r="B92" s="5" t="str">
        <f>'2019'!B92</f>
        <v>jozerand</v>
      </c>
      <c r="C92" s="24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6"/>
      <c r="O92" s="27">
        <f t="shared" si="3"/>
        <v>0</v>
      </c>
      <c r="P92" s="24"/>
      <c r="Q92" s="25"/>
      <c r="R92" s="25"/>
      <c r="S92" s="25"/>
      <c r="T92" s="25"/>
      <c r="U92" s="25"/>
      <c r="V92" s="25"/>
      <c r="W92" s="26"/>
      <c r="X92" s="34">
        <f t="shared" si="5"/>
        <v>0</v>
      </c>
      <c r="Y92" s="28"/>
      <c r="Z92" s="29">
        <f t="shared" si="4"/>
        <v>0</v>
      </c>
    </row>
    <row r="93" spans="1:26" x14ac:dyDescent="0.3">
      <c r="A93" s="5" t="str">
        <f>'2019'!A93</f>
        <v>63186</v>
      </c>
      <c r="B93" s="5" t="str">
        <f>'2019'!B93</f>
        <v>landogne</v>
      </c>
      <c r="C93" s="24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6"/>
      <c r="O93" s="27">
        <f t="shared" si="3"/>
        <v>0</v>
      </c>
      <c r="P93" s="24"/>
      <c r="Q93" s="25"/>
      <c r="R93" s="25"/>
      <c r="S93" s="25"/>
      <c r="T93" s="25"/>
      <c r="U93" s="25"/>
      <c r="V93" s="25"/>
      <c r="W93" s="26"/>
      <c r="X93" s="34">
        <f t="shared" si="5"/>
        <v>0</v>
      </c>
      <c r="Y93" s="28"/>
      <c r="Z93" s="29">
        <f t="shared" si="4"/>
        <v>0</v>
      </c>
    </row>
    <row r="94" spans="1:26" x14ac:dyDescent="0.3">
      <c r="A94" s="5" t="str">
        <f>'2019'!A94</f>
        <v>63187</v>
      </c>
      <c r="B94" s="5" t="str">
        <f>'2019'!B94</f>
        <v>lapeyrouse</v>
      </c>
      <c r="C94" s="24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6"/>
      <c r="O94" s="27">
        <f t="shared" si="3"/>
        <v>0</v>
      </c>
      <c r="P94" s="24"/>
      <c r="Q94" s="25"/>
      <c r="R94" s="25"/>
      <c r="S94" s="25"/>
      <c r="T94" s="25"/>
      <c r="U94" s="25"/>
      <c r="V94" s="25"/>
      <c r="W94" s="26"/>
      <c r="X94" s="34">
        <f t="shared" si="5"/>
        <v>0</v>
      </c>
      <c r="Y94" s="28"/>
      <c r="Z94" s="29">
        <f t="shared" si="4"/>
        <v>0</v>
      </c>
    </row>
    <row r="95" spans="1:26" x14ac:dyDescent="0.3">
      <c r="A95" s="5" t="str">
        <f>'2019'!A95</f>
        <v>63197</v>
      </c>
      <c r="B95" s="5" t="str">
        <f>'2019'!B95</f>
        <v>lisseuil</v>
      </c>
      <c r="C95" s="24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6"/>
      <c r="O95" s="27">
        <f t="shared" si="3"/>
        <v>0</v>
      </c>
      <c r="P95" s="24"/>
      <c r="Q95" s="25"/>
      <c r="R95" s="25"/>
      <c r="S95" s="25"/>
      <c r="T95" s="25"/>
      <c r="U95" s="25"/>
      <c r="V95" s="25"/>
      <c r="W95" s="26"/>
      <c r="X95" s="34">
        <f t="shared" si="5"/>
        <v>0</v>
      </c>
      <c r="Y95" s="28"/>
      <c r="Z95" s="29">
        <f t="shared" si="4"/>
        <v>0</v>
      </c>
    </row>
    <row r="96" spans="1:26" x14ac:dyDescent="0.3">
      <c r="A96" s="5" t="str">
        <f>'2019'!A96</f>
        <v>63198</v>
      </c>
      <c r="B96" s="5" t="str">
        <f>'2019'!B96</f>
        <v>loubeyrat</v>
      </c>
      <c r="C96" s="24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6"/>
      <c r="O96" s="27">
        <f t="shared" si="3"/>
        <v>0</v>
      </c>
      <c r="P96" s="24"/>
      <c r="Q96" s="25"/>
      <c r="R96" s="25"/>
      <c r="S96" s="25"/>
      <c r="T96" s="25"/>
      <c r="U96" s="25"/>
      <c r="V96" s="25"/>
      <c r="W96" s="26"/>
      <c r="X96" s="34">
        <f t="shared" si="5"/>
        <v>0</v>
      </c>
      <c r="Y96" s="28"/>
      <c r="Z96" s="29">
        <f t="shared" si="4"/>
        <v>0</v>
      </c>
    </row>
    <row r="97" spans="1:26" x14ac:dyDescent="0.3">
      <c r="A97" s="5" t="str">
        <f>'2019'!A97</f>
        <v>63200</v>
      </c>
      <c r="B97" s="5" t="str">
        <f>'2019'!B97</f>
        <v>lussat</v>
      </c>
      <c r="C97" s="24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6"/>
      <c r="O97" s="27">
        <f t="shared" si="3"/>
        <v>0</v>
      </c>
      <c r="P97" s="24"/>
      <c r="Q97" s="25"/>
      <c r="R97" s="25"/>
      <c r="S97" s="25"/>
      <c r="T97" s="25"/>
      <c r="U97" s="25"/>
      <c r="V97" s="25"/>
      <c r="W97" s="26"/>
      <c r="X97" s="34">
        <f t="shared" si="5"/>
        <v>0</v>
      </c>
      <c r="Y97" s="28"/>
      <c r="Z97" s="29">
        <f t="shared" si="4"/>
        <v>0</v>
      </c>
    </row>
    <row r="98" spans="1:26" x14ac:dyDescent="0.3">
      <c r="A98" s="5" t="str">
        <f>'2019'!A98</f>
        <v>63204</v>
      </c>
      <c r="B98" s="5" t="str">
        <f>'2019'!B98</f>
        <v>malintrat</v>
      </c>
      <c r="C98" s="24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6"/>
      <c r="O98" s="27">
        <f t="shared" si="3"/>
        <v>0</v>
      </c>
      <c r="P98" s="24"/>
      <c r="Q98" s="25"/>
      <c r="R98" s="25"/>
      <c r="S98" s="25"/>
      <c r="T98" s="25"/>
      <c r="U98" s="25"/>
      <c r="V98" s="25"/>
      <c r="W98" s="26"/>
      <c r="X98" s="34">
        <f t="shared" si="5"/>
        <v>0</v>
      </c>
      <c r="Y98" s="28"/>
      <c r="Z98" s="29">
        <f t="shared" si="4"/>
        <v>0</v>
      </c>
    </row>
    <row r="99" spans="1:26" x14ac:dyDescent="0.3">
      <c r="A99" s="5" t="str">
        <f>'2019'!A99</f>
        <v>63208</v>
      </c>
      <c r="B99" s="5" t="str">
        <f>'2019'!B99</f>
        <v>marcillat</v>
      </c>
      <c r="C99" s="24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6"/>
      <c r="O99" s="27">
        <f t="shared" si="3"/>
        <v>0</v>
      </c>
      <c r="P99" s="24"/>
      <c r="Q99" s="25"/>
      <c r="R99" s="25"/>
      <c r="S99" s="25"/>
      <c r="T99" s="25"/>
      <c r="U99" s="25"/>
      <c r="V99" s="25"/>
      <c r="W99" s="26"/>
      <c r="X99" s="34">
        <f t="shared" si="5"/>
        <v>0</v>
      </c>
      <c r="Y99" s="28"/>
      <c r="Z99" s="29">
        <f t="shared" si="4"/>
        <v>0</v>
      </c>
    </row>
    <row r="100" spans="1:26" x14ac:dyDescent="0.3">
      <c r="A100" s="5" t="str">
        <f>'2019'!A100</f>
        <v>63213</v>
      </c>
      <c r="B100" s="5" t="str">
        <f>'2019'!B100</f>
        <v>Les Martres-d'Artière</v>
      </c>
      <c r="C100" s="24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6"/>
      <c r="O100" s="27">
        <f t="shared" si="3"/>
        <v>0</v>
      </c>
      <c r="P100" s="24"/>
      <c r="Q100" s="25"/>
      <c r="R100" s="25"/>
      <c r="S100" s="25"/>
      <c r="T100" s="25"/>
      <c r="U100" s="25"/>
      <c r="V100" s="25"/>
      <c r="W100" s="26"/>
      <c r="X100" s="34">
        <f t="shared" si="5"/>
        <v>0</v>
      </c>
      <c r="Y100" s="28"/>
      <c r="Z100" s="29">
        <f t="shared" si="4"/>
        <v>0</v>
      </c>
    </row>
    <row r="101" spans="1:26" x14ac:dyDescent="0.3">
      <c r="A101" s="5" t="str">
        <f>'2019'!A101</f>
        <v>63215</v>
      </c>
      <c r="B101" s="5" t="str">
        <f>'2019'!B101</f>
        <v>martres-sur-morge</v>
      </c>
      <c r="C101" s="24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6"/>
      <c r="O101" s="27">
        <f t="shared" si="3"/>
        <v>0</v>
      </c>
      <c r="P101" s="24"/>
      <c r="Q101" s="25"/>
      <c r="R101" s="25"/>
      <c r="S101" s="25"/>
      <c r="T101" s="25"/>
      <c r="U101" s="25"/>
      <c r="V101" s="25"/>
      <c r="W101" s="26"/>
      <c r="X101" s="34">
        <f t="shared" si="5"/>
        <v>0</v>
      </c>
      <c r="Y101" s="28"/>
      <c r="Z101" s="29">
        <f t="shared" si="4"/>
        <v>0</v>
      </c>
    </row>
    <row r="102" spans="1:26" x14ac:dyDescent="0.3">
      <c r="A102" s="5" t="str">
        <f>'2019'!A102</f>
        <v>63224</v>
      </c>
      <c r="B102" s="5" t="str">
        <f>'2019'!B102</f>
        <v>ménétrol</v>
      </c>
      <c r="C102" s="24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6"/>
      <c r="O102" s="27">
        <f t="shared" si="3"/>
        <v>0</v>
      </c>
      <c r="P102" s="24"/>
      <c r="Q102" s="25"/>
      <c r="R102" s="25"/>
      <c r="S102" s="25"/>
      <c r="T102" s="25"/>
      <c r="U102" s="25"/>
      <c r="V102" s="25"/>
      <c r="W102" s="26"/>
      <c r="X102" s="34">
        <f t="shared" si="5"/>
        <v>0</v>
      </c>
      <c r="Y102" s="28"/>
      <c r="Z102" s="29">
        <f t="shared" si="4"/>
        <v>0</v>
      </c>
    </row>
    <row r="103" spans="1:26" x14ac:dyDescent="0.3">
      <c r="A103" s="5" t="str">
        <f>'2019'!A103</f>
        <v>63228</v>
      </c>
      <c r="B103" s="5" t="str">
        <f>'2019'!B103</f>
        <v>miremont</v>
      </c>
      <c r="C103" s="24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6"/>
      <c r="O103" s="27">
        <f t="shared" si="3"/>
        <v>0</v>
      </c>
      <c r="P103" s="24"/>
      <c r="Q103" s="25"/>
      <c r="R103" s="25"/>
      <c r="S103" s="25"/>
      <c r="T103" s="25"/>
      <c r="U103" s="25"/>
      <c r="V103" s="25"/>
      <c r="W103" s="26"/>
      <c r="X103" s="34">
        <f t="shared" si="5"/>
        <v>0</v>
      </c>
      <c r="Y103" s="28"/>
      <c r="Z103" s="29">
        <f t="shared" si="4"/>
        <v>0</v>
      </c>
    </row>
    <row r="104" spans="1:26" x14ac:dyDescent="0.3">
      <c r="A104" s="5" t="str">
        <f>'2019'!A104</f>
        <v>63232</v>
      </c>
      <c r="B104" s="5" t="str">
        <f>'2019'!B104</f>
        <v>mons</v>
      </c>
      <c r="C104" s="24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6"/>
      <c r="O104" s="27">
        <f t="shared" si="3"/>
        <v>0</v>
      </c>
      <c r="P104" s="24"/>
      <c r="Q104" s="25"/>
      <c r="R104" s="25"/>
      <c r="S104" s="25"/>
      <c r="T104" s="25"/>
      <c r="U104" s="25"/>
      <c r="V104" s="25"/>
      <c r="W104" s="26"/>
      <c r="X104" s="34">
        <f t="shared" si="5"/>
        <v>0</v>
      </c>
      <c r="Y104" s="28"/>
      <c r="Z104" s="29">
        <f t="shared" si="4"/>
        <v>0</v>
      </c>
    </row>
    <row r="105" spans="1:26" x14ac:dyDescent="0.3">
      <c r="A105" s="5" t="str">
        <f>'2019'!A105</f>
        <v>63238</v>
      </c>
      <c r="B105" s="5" t="str">
        <f>'2019'!B105</f>
        <v>montfermy</v>
      </c>
      <c r="C105" s="24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6"/>
      <c r="O105" s="27">
        <f t="shared" si="3"/>
        <v>0</v>
      </c>
      <c r="P105" s="24"/>
      <c r="Q105" s="25"/>
      <c r="R105" s="25"/>
      <c r="S105" s="25"/>
      <c r="T105" s="25"/>
      <c r="U105" s="25"/>
      <c r="V105" s="25"/>
      <c r="W105" s="26"/>
      <c r="X105" s="34">
        <f t="shared" si="5"/>
        <v>0</v>
      </c>
      <c r="Y105" s="28"/>
      <c r="Z105" s="29">
        <f t="shared" si="4"/>
        <v>0</v>
      </c>
    </row>
    <row r="106" spans="1:26" x14ac:dyDescent="0.3">
      <c r="A106" s="5" t="str">
        <f>'2019'!A106</f>
        <v>63243</v>
      </c>
      <c r="B106" s="5" t="str">
        <f>'2019'!B106</f>
        <v>moureuille</v>
      </c>
      <c r="C106" s="24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6"/>
      <c r="O106" s="27">
        <f t="shared" si="3"/>
        <v>0</v>
      </c>
      <c r="P106" s="24"/>
      <c r="Q106" s="25"/>
      <c r="R106" s="25"/>
      <c r="S106" s="25"/>
      <c r="T106" s="25"/>
      <c r="U106" s="25"/>
      <c r="V106" s="25"/>
      <c r="W106" s="26"/>
      <c r="X106" s="34">
        <f t="shared" si="5"/>
        <v>0</v>
      </c>
      <c r="Y106" s="28"/>
      <c r="Z106" s="29">
        <f t="shared" si="4"/>
        <v>0</v>
      </c>
    </row>
    <row r="107" spans="1:26" x14ac:dyDescent="0.3">
      <c r="A107" s="5" t="str">
        <f>'2019'!A107</f>
        <v>63240</v>
      </c>
      <c r="B107" s="5" t="str">
        <f>'2019'!B107</f>
        <v>montpensier</v>
      </c>
      <c r="C107" s="24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6"/>
      <c r="O107" s="27">
        <f t="shared" si="3"/>
        <v>0</v>
      </c>
      <c r="P107" s="24"/>
      <c r="Q107" s="25"/>
      <c r="R107" s="25"/>
      <c r="S107" s="25"/>
      <c r="T107" s="25"/>
      <c r="U107" s="25"/>
      <c r="V107" s="25"/>
      <c r="W107" s="26"/>
      <c r="X107" s="34">
        <f t="shared" si="5"/>
        <v>0</v>
      </c>
      <c r="Y107" s="28"/>
      <c r="Z107" s="29">
        <f t="shared" si="4"/>
        <v>0</v>
      </c>
    </row>
    <row r="108" spans="1:26" x14ac:dyDescent="0.3">
      <c r="A108" s="5" t="str">
        <f>'2019'!A108</f>
        <v>63251</v>
      </c>
      <c r="B108" s="5" t="str">
        <f>'2019'!B108</f>
        <v>neuf-église</v>
      </c>
      <c r="C108" s="24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6"/>
      <c r="O108" s="27">
        <f t="shared" si="3"/>
        <v>0</v>
      </c>
      <c r="P108" s="24"/>
      <c r="Q108" s="25"/>
      <c r="R108" s="25"/>
      <c r="S108" s="25"/>
      <c r="T108" s="25"/>
      <c r="U108" s="25"/>
      <c r="V108" s="25"/>
      <c r="W108" s="26"/>
      <c r="X108" s="34">
        <f t="shared" si="5"/>
        <v>0</v>
      </c>
      <c r="Y108" s="28"/>
      <c r="Z108" s="29">
        <f t="shared" si="4"/>
        <v>0</v>
      </c>
    </row>
    <row r="109" spans="1:26" x14ac:dyDescent="0.3">
      <c r="A109" s="5" t="str">
        <f>'2019'!A109</f>
        <v>63278</v>
      </c>
      <c r="B109" s="5" t="str">
        <f>'2019'!B109</f>
        <v>pessat-villeneuve</v>
      </c>
      <c r="C109" s="24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6"/>
      <c r="O109" s="27">
        <f t="shared" si="3"/>
        <v>0</v>
      </c>
      <c r="P109" s="24"/>
      <c r="Q109" s="25"/>
      <c r="R109" s="25"/>
      <c r="S109" s="25"/>
      <c r="T109" s="25"/>
      <c r="U109" s="25"/>
      <c r="V109" s="25"/>
      <c r="W109" s="26"/>
      <c r="X109" s="34">
        <f t="shared" si="5"/>
        <v>0</v>
      </c>
      <c r="Y109" s="28"/>
      <c r="Z109" s="29">
        <f t="shared" si="4"/>
        <v>0</v>
      </c>
    </row>
    <row r="110" spans="1:26" x14ac:dyDescent="0.3">
      <c r="A110" s="5" t="str">
        <f>'2019'!A110</f>
        <v>63285</v>
      </c>
      <c r="B110" s="5" t="str">
        <f>'2019'!B110</f>
        <v>pontgibaud</v>
      </c>
      <c r="C110" s="24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6"/>
      <c r="O110" s="27">
        <f t="shared" si="3"/>
        <v>0</v>
      </c>
      <c r="P110" s="24"/>
      <c r="Q110" s="25"/>
      <c r="R110" s="25"/>
      <c r="S110" s="25"/>
      <c r="T110" s="25"/>
      <c r="U110" s="25"/>
      <c r="V110" s="25"/>
      <c r="W110" s="26"/>
      <c r="X110" s="34">
        <f t="shared" si="5"/>
        <v>0</v>
      </c>
      <c r="Y110" s="28"/>
      <c r="Z110" s="29">
        <f t="shared" si="4"/>
        <v>0</v>
      </c>
    </row>
    <row r="111" spans="1:26" x14ac:dyDescent="0.3">
      <c r="A111" s="5" t="str">
        <f>'2019'!A111</f>
        <v>63286</v>
      </c>
      <c r="B111" s="5" t="str">
        <f>'2019'!B111</f>
        <v>pouzol</v>
      </c>
      <c r="C111" s="24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6"/>
      <c r="O111" s="27">
        <f t="shared" si="3"/>
        <v>0</v>
      </c>
      <c r="P111" s="24"/>
      <c r="Q111" s="25"/>
      <c r="R111" s="25"/>
      <c r="S111" s="25"/>
      <c r="T111" s="25"/>
      <c r="U111" s="25"/>
      <c r="V111" s="25"/>
      <c r="W111" s="26"/>
      <c r="X111" s="34">
        <f t="shared" si="5"/>
        <v>0</v>
      </c>
      <c r="Y111" s="28"/>
      <c r="Z111" s="29">
        <f t="shared" si="4"/>
        <v>0</v>
      </c>
    </row>
    <row r="112" spans="1:26" x14ac:dyDescent="0.3">
      <c r="A112" s="5" t="str">
        <f>'2019'!A112</f>
        <v>63288</v>
      </c>
      <c r="B112" s="5" t="str">
        <f>'2019'!B112</f>
        <v>prompsat</v>
      </c>
      <c r="C112" s="24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6"/>
      <c r="O112" s="27">
        <f t="shared" si="3"/>
        <v>0</v>
      </c>
      <c r="P112" s="24"/>
      <c r="Q112" s="25"/>
      <c r="R112" s="25"/>
      <c r="S112" s="25"/>
      <c r="T112" s="25"/>
      <c r="U112" s="25"/>
      <c r="V112" s="25"/>
      <c r="W112" s="26"/>
      <c r="X112" s="34">
        <f t="shared" si="5"/>
        <v>0</v>
      </c>
      <c r="Y112" s="28"/>
      <c r="Z112" s="29">
        <f t="shared" si="4"/>
        <v>0</v>
      </c>
    </row>
    <row r="113" spans="1:26" x14ac:dyDescent="0.3">
      <c r="A113" s="5" t="str">
        <f>'2019'!A113</f>
        <v>63290</v>
      </c>
      <c r="B113" s="5" t="str">
        <f>'2019'!B113</f>
        <v>pulvérières</v>
      </c>
      <c r="C113" s="24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6"/>
      <c r="O113" s="27">
        <f t="shared" si="3"/>
        <v>0</v>
      </c>
      <c r="P113" s="24"/>
      <c r="Q113" s="25"/>
      <c r="R113" s="25"/>
      <c r="S113" s="25"/>
      <c r="T113" s="25"/>
      <c r="U113" s="25"/>
      <c r="V113" s="25"/>
      <c r="W113" s="26"/>
      <c r="X113" s="34">
        <f t="shared" si="5"/>
        <v>0</v>
      </c>
      <c r="Y113" s="28"/>
      <c r="Z113" s="29">
        <f t="shared" si="4"/>
        <v>0</v>
      </c>
    </row>
    <row r="114" spans="1:26" x14ac:dyDescent="0.3">
      <c r="A114" s="5" t="str">
        <f>'2019'!A114</f>
        <v>63292</v>
      </c>
      <c r="B114" s="5" t="str">
        <f>'2019'!B114</f>
        <v>puy-saint-gulmier</v>
      </c>
      <c r="C114" s="24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6"/>
      <c r="O114" s="27">
        <f t="shared" si="3"/>
        <v>0</v>
      </c>
      <c r="P114" s="24"/>
      <c r="Q114" s="25"/>
      <c r="R114" s="25"/>
      <c r="S114" s="25"/>
      <c r="T114" s="25"/>
      <c r="U114" s="25"/>
      <c r="V114" s="25"/>
      <c r="W114" s="26"/>
      <c r="X114" s="34">
        <f t="shared" si="5"/>
        <v>0</v>
      </c>
      <c r="Y114" s="28"/>
      <c r="Z114" s="29">
        <f t="shared" si="4"/>
        <v>0</v>
      </c>
    </row>
    <row r="115" spans="1:26" x14ac:dyDescent="0.3">
      <c r="A115" s="5" t="str">
        <f>'2019'!A115</f>
        <v>63311</v>
      </c>
      <c r="B115" s="5" t="str">
        <f>'2019'!B115</f>
        <v>saint-agoulin</v>
      </c>
      <c r="C115" s="24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6"/>
      <c r="O115" s="27">
        <f t="shared" si="3"/>
        <v>0</v>
      </c>
      <c r="P115" s="24"/>
      <c r="Q115" s="25"/>
      <c r="R115" s="25"/>
      <c r="S115" s="25"/>
      <c r="T115" s="25"/>
      <c r="U115" s="25"/>
      <c r="V115" s="25"/>
      <c r="W115" s="26"/>
      <c r="X115" s="34">
        <f t="shared" si="5"/>
        <v>0</v>
      </c>
      <c r="Y115" s="28"/>
      <c r="Z115" s="29">
        <f t="shared" si="4"/>
        <v>0</v>
      </c>
    </row>
    <row r="116" spans="1:26" x14ac:dyDescent="0.3">
      <c r="A116" s="5" t="str">
        <f>'2019'!A116</f>
        <v>03217</v>
      </c>
      <c r="B116" s="5" t="str">
        <f>'2019'!B116</f>
        <v>saint-angel</v>
      </c>
      <c r="C116" s="24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6"/>
      <c r="O116" s="27">
        <f t="shared" si="3"/>
        <v>0</v>
      </c>
      <c r="P116" s="24"/>
      <c r="Q116" s="25"/>
      <c r="R116" s="25"/>
      <c r="S116" s="25"/>
      <c r="T116" s="25"/>
      <c r="U116" s="25"/>
      <c r="V116" s="25"/>
      <c r="W116" s="26"/>
      <c r="X116" s="34">
        <f t="shared" si="5"/>
        <v>0</v>
      </c>
      <c r="Y116" s="28"/>
      <c r="Z116" s="29">
        <f t="shared" si="4"/>
        <v>0</v>
      </c>
    </row>
    <row r="117" spans="1:26" x14ac:dyDescent="0.3">
      <c r="A117" s="5" t="str">
        <f>'2019'!A117</f>
        <v>63320</v>
      </c>
      <c r="B117" s="5" t="str">
        <f>'2019'!B117</f>
        <v>saint-avit</v>
      </c>
      <c r="C117" s="24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6"/>
      <c r="O117" s="27">
        <f t="shared" si="3"/>
        <v>0</v>
      </c>
      <c r="P117" s="24"/>
      <c r="Q117" s="25"/>
      <c r="R117" s="25"/>
      <c r="S117" s="25"/>
      <c r="T117" s="25"/>
      <c r="U117" s="25"/>
      <c r="V117" s="25"/>
      <c r="W117" s="26"/>
      <c r="X117" s="34">
        <f t="shared" si="5"/>
        <v>0</v>
      </c>
      <c r="Y117" s="28"/>
      <c r="Z117" s="29">
        <f t="shared" si="4"/>
        <v>0</v>
      </c>
    </row>
    <row r="118" spans="1:26" x14ac:dyDescent="0.3">
      <c r="A118" s="5" t="str">
        <f>'2019'!A118</f>
        <v>63327</v>
      </c>
      <c r="B118" s="5" t="str">
        <f>'2019'!B118</f>
        <v>saint-bonnet-près-riom</v>
      </c>
      <c r="C118" s="24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6"/>
      <c r="O118" s="27">
        <f t="shared" si="3"/>
        <v>0</v>
      </c>
      <c r="P118" s="24"/>
      <c r="Q118" s="25"/>
      <c r="R118" s="25"/>
      <c r="S118" s="25"/>
      <c r="T118" s="25"/>
      <c r="U118" s="25"/>
      <c r="V118" s="25"/>
      <c r="W118" s="26"/>
      <c r="X118" s="34">
        <f t="shared" si="5"/>
        <v>0</v>
      </c>
      <c r="Y118" s="28"/>
      <c r="Z118" s="29">
        <f t="shared" si="4"/>
        <v>0</v>
      </c>
    </row>
    <row r="119" spans="1:26" x14ac:dyDescent="0.3">
      <c r="A119" s="5" t="str">
        <f>'2019'!A119</f>
        <v>63329</v>
      </c>
      <c r="B119" s="5" t="str">
        <f>'2019'!B119</f>
        <v>sainte-christine</v>
      </c>
      <c r="C119" s="24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6"/>
      <c r="O119" s="27">
        <f t="shared" si="3"/>
        <v>0</v>
      </c>
      <c r="P119" s="24"/>
      <c r="Q119" s="25"/>
      <c r="R119" s="25"/>
      <c r="S119" s="25"/>
      <c r="T119" s="25"/>
      <c r="U119" s="25"/>
      <c r="V119" s="25"/>
      <c r="W119" s="26"/>
      <c r="X119" s="34">
        <f t="shared" si="5"/>
        <v>0</v>
      </c>
      <c r="Y119" s="28"/>
      <c r="Z119" s="29">
        <f t="shared" si="4"/>
        <v>0</v>
      </c>
    </row>
    <row r="120" spans="1:26" x14ac:dyDescent="0.3">
      <c r="A120" s="5" t="str">
        <f>'2019'!A120</f>
        <v>63339</v>
      </c>
      <c r="B120" s="5" t="str">
        <f>'2019'!B120</f>
        <v>saint-étienne-des-champs</v>
      </c>
      <c r="C120" s="24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6"/>
      <c r="O120" s="27">
        <f t="shared" si="3"/>
        <v>0</v>
      </c>
      <c r="P120" s="24"/>
      <c r="Q120" s="25"/>
      <c r="R120" s="25"/>
      <c r="S120" s="25"/>
      <c r="T120" s="25"/>
      <c r="U120" s="25"/>
      <c r="V120" s="25"/>
      <c r="W120" s="26"/>
      <c r="X120" s="34">
        <f t="shared" si="5"/>
        <v>0</v>
      </c>
      <c r="Y120" s="28"/>
      <c r="Z120" s="29">
        <f t="shared" si="4"/>
        <v>0</v>
      </c>
    </row>
    <row r="121" spans="1:26" x14ac:dyDescent="0.3">
      <c r="A121" s="5" t="str">
        <f>'2019'!A121</f>
        <v>63344</v>
      </c>
      <c r="B121" s="5" t="str">
        <f>'2019'!B121</f>
        <v>saint-gal-sur-sioule</v>
      </c>
      <c r="C121" s="24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6"/>
      <c r="O121" s="27">
        <f t="shared" si="3"/>
        <v>0</v>
      </c>
      <c r="P121" s="24"/>
      <c r="Q121" s="25"/>
      <c r="R121" s="25"/>
      <c r="S121" s="25"/>
      <c r="T121" s="25"/>
      <c r="U121" s="25"/>
      <c r="V121" s="25"/>
      <c r="W121" s="26"/>
      <c r="X121" s="34">
        <f t="shared" si="5"/>
        <v>0</v>
      </c>
      <c r="Y121" s="28"/>
      <c r="Z121" s="29">
        <f t="shared" si="4"/>
        <v>0</v>
      </c>
    </row>
    <row r="122" spans="1:26" x14ac:dyDescent="0.3">
      <c r="A122" s="5" t="str">
        <f>'2019'!A122</f>
        <v>63347</v>
      </c>
      <c r="B122" s="5" t="str">
        <f>'2019'!B122</f>
        <v>Saint-Genès-du-Retz</v>
      </c>
      <c r="C122" s="24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6"/>
      <c r="O122" s="27">
        <f t="shared" si="3"/>
        <v>0</v>
      </c>
      <c r="P122" s="24"/>
      <c r="Q122" s="25"/>
      <c r="R122" s="25"/>
      <c r="S122" s="25"/>
      <c r="T122" s="25"/>
      <c r="U122" s="25"/>
      <c r="V122" s="25"/>
      <c r="W122" s="26"/>
      <c r="X122" s="34">
        <f t="shared" si="5"/>
        <v>0</v>
      </c>
      <c r="Y122" s="28"/>
      <c r="Z122" s="29">
        <f t="shared" si="4"/>
        <v>0</v>
      </c>
    </row>
    <row r="123" spans="1:26" x14ac:dyDescent="0.3">
      <c r="A123" s="5" t="str">
        <f>'2019'!A123</f>
        <v>63359</v>
      </c>
      <c r="B123" s="5" t="str">
        <f>'2019'!B123</f>
        <v>saint-hilaire-les-monges</v>
      </c>
      <c r="C123" s="24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6"/>
      <c r="O123" s="27">
        <f t="shared" ref="O123:O143" si="6">SUM(C123:N123)</f>
        <v>0</v>
      </c>
      <c r="P123" s="24"/>
      <c r="Q123" s="25"/>
      <c r="R123" s="25"/>
      <c r="S123" s="25"/>
      <c r="T123" s="25"/>
      <c r="U123" s="25"/>
      <c r="V123" s="25"/>
      <c r="W123" s="26"/>
      <c r="X123" s="34">
        <f t="shared" si="5"/>
        <v>0</v>
      </c>
      <c r="Y123" s="28"/>
      <c r="Z123" s="29">
        <f t="shared" ref="Z123:Z143" si="7">O123+X123+Y123</f>
        <v>0</v>
      </c>
    </row>
    <row r="124" spans="1:26" x14ac:dyDescent="0.3">
      <c r="A124" s="5" t="str">
        <f>'2019'!A124</f>
        <v>03238</v>
      </c>
      <c r="B124" s="5" t="str">
        <f>'2019'!B124</f>
        <v>saint-hilaire</v>
      </c>
      <c r="C124" s="24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6"/>
      <c r="O124" s="27">
        <f t="shared" si="6"/>
        <v>0</v>
      </c>
      <c r="P124" s="24"/>
      <c r="Q124" s="25"/>
      <c r="R124" s="25"/>
      <c r="S124" s="25"/>
      <c r="T124" s="25"/>
      <c r="U124" s="25"/>
      <c r="V124" s="25"/>
      <c r="W124" s="26"/>
      <c r="X124" s="34">
        <f t="shared" si="5"/>
        <v>0</v>
      </c>
      <c r="Y124" s="28"/>
      <c r="Z124" s="29">
        <f t="shared" si="7"/>
        <v>0</v>
      </c>
    </row>
    <row r="125" spans="1:26" x14ac:dyDescent="0.3">
      <c r="A125" s="5" t="str">
        <f>'2019'!A125</f>
        <v>63369</v>
      </c>
      <c r="B125" s="5" t="str">
        <f>'2019'!B125</f>
        <v>saint-julien-la-geneste</v>
      </c>
      <c r="C125" s="24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6"/>
      <c r="O125" s="27">
        <f t="shared" si="6"/>
        <v>0</v>
      </c>
      <c r="P125" s="24"/>
      <c r="Q125" s="25"/>
      <c r="R125" s="25"/>
      <c r="S125" s="25"/>
      <c r="T125" s="25"/>
      <c r="U125" s="25"/>
      <c r="V125" s="25"/>
      <c r="W125" s="26"/>
      <c r="X125" s="34">
        <f t="shared" si="5"/>
        <v>0</v>
      </c>
      <c r="Y125" s="28"/>
      <c r="Z125" s="29">
        <f t="shared" si="7"/>
        <v>0</v>
      </c>
    </row>
    <row r="126" spans="1:26" x14ac:dyDescent="0.3">
      <c r="A126" s="5" t="str">
        <f>'2019'!A126</f>
        <v>63372</v>
      </c>
      <c r="B126" s="5" t="str">
        <f>'2019'!B126</f>
        <v>saint-laure</v>
      </c>
      <c r="C126" s="24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6"/>
      <c r="O126" s="27">
        <f t="shared" si="6"/>
        <v>0</v>
      </c>
      <c r="P126" s="24"/>
      <c r="Q126" s="25"/>
      <c r="R126" s="25"/>
      <c r="S126" s="25"/>
      <c r="T126" s="25"/>
      <c r="U126" s="25"/>
      <c r="V126" s="25"/>
      <c r="W126" s="26"/>
      <c r="X126" s="34">
        <f t="shared" si="5"/>
        <v>0</v>
      </c>
      <c r="Y126" s="28"/>
      <c r="Z126" s="29">
        <f t="shared" si="7"/>
        <v>0</v>
      </c>
    </row>
    <row r="127" spans="1:26" x14ac:dyDescent="0.3">
      <c r="A127" s="5" t="str">
        <f>'2019'!A127</f>
        <v>63373</v>
      </c>
      <c r="B127" s="5" t="str">
        <f>'2019'!B127</f>
        <v>saint-maigner</v>
      </c>
      <c r="C127" s="24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6"/>
      <c r="O127" s="27">
        <f t="shared" si="6"/>
        <v>0</v>
      </c>
      <c r="P127" s="24"/>
      <c r="Q127" s="25"/>
      <c r="R127" s="25"/>
      <c r="S127" s="25"/>
      <c r="T127" s="25"/>
      <c r="U127" s="25"/>
      <c r="V127" s="25"/>
      <c r="W127" s="26"/>
      <c r="X127" s="34">
        <f t="shared" si="5"/>
        <v>0</v>
      </c>
      <c r="Y127" s="28"/>
      <c r="Z127" s="29">
        <f t="shared" si="7"/>
        <v>0</v>
      </c>
    </row>
    <row r="128" spans="1:26" x14ac:dyDescent="0.3">
      <c r="A128" s="5" t="str">
        <f>'2019'!A128</f>
        <v>63377</v>
      </c>
      <c r="B128" s="5" t="str">
        <f>'2019'!B128</f>
        <v>saint-maurice-près-pionsat</v>
      </c>
      <c r="C128" s="24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6"/>
      <c r="O128" s="27">
        <f t="shared" si="6"/>
        <v>0</v>
      </c>
      <c r="P128" s="24"/>
      <c r="Q128" s="25"/>
      <c r="R128" s="25"/>
      <c r="S128" s="25"/>
      <c r="T128" s="25"/>
      <c r="U128" s="25"/>
      <c r="V128" s="25"/>
      <c r="W128" s="26"/>
      <c r="X128" s="34">
        <f t="shared" si="5"/>
        <v>0</v>
      </c>
      <c r="Y128" s="28"/>
      <c r="Z128" s="29">
        <f t="shared" si="7"/>
        <v>0</v>
      </c>
    </row>
    <row r="129" spans="1:26" x14ac:dyDescent="0.3">
      <c r="A129" s="5" t="str">
        <f>'2019'!A129</f>
        <v>63379</v>
      </c>
      <c r="B129" s="5" t="str">
        <f>'2019'!B129</f>
        <v>saint-myon</v>
      </c>
      <c r="C129" s="24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6"/>
      <c r="O129" s="27">
        <f t="shared" si="6"/>
        <v>0</v>
      </c>
      <c r="P129" s="24"/>
      <c r="Q129" s="25"/>
      <c r="R129" s="25"/>
      <c r="S129" s="25"/>
      <c r="T129" s="25"/>
      <c r="U129" s="25"/>
      <c r="V129" s="25"/>
      <c r="W129" s="26"/>
      <c r="X129" s="34">
        <f t="shared" si="5"/>
        <v>0</v>
      </c>
      <c r="Y129" s="28"/>
      <c r="Z129" s="29">
        <f t="shared" si="7"/>
        <v>0</v>
      </c>
    </row>
    <row r="130" spans="1:26" x14ac:dyDescent="0.3">
      <c r="A130" s="5" t="str">
        <f>'2019'!A130</f>
        <v>63382</v>
      </c>
      <c r="B130" s="5" t="str">
        <f>'2019'!B130</f>
        <v>saint-pardoux</v>
      </c>
      <c r="C130" s="24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6"/>
      <c r="O130" s="27">
        <f t="shared" si="6"/>
        <v>0</v>
      </c>
      <c r="P130" s="24"/>
      <c r="Q130" s="25"/>
      <c r="R130" s="25"/>
      <c r="S130" s="25"/>
      <c r="T130" s="25"/>
      <c r="U130" s="25"/>
      <c r="V130" s="25"/>
      <c r="W130" s="26"/>
      <c r="X130" s="34">
        <f t="shared" si="5"/>
        <v>0</v>
      </c>
      <c r="Y130" s="28"/>
      <c r="Z130" s="29">
        <f t="shared" si="7"/>
        <v>0</v>
      </c>
    </row>
    <row r="131" spans="1:26" x14ac:dyDescent="0.3">
      <c r="A131" s="5" t="str">
        <f>'2019'!A131</f>
        <v>63387</v>
      </c>
      <c r="B131" s="5" t="str">
        <f>'2019'!B131</f>
        <v>saint-priest-bramefant</v>
      </c>
      <c r="C131" s="24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6"/>
      <c r="O131" s="27">
        <f t="shared" si="6"/>
        <v>0</v>
      </c>
      <c r="P131" s="24"/>
      <c r="Q131" s="25"/>
      <c r="R131" s="25"/>
      <c r="S131" s="25"/>
      <c r="T131" s="25"/>
      <c r="U131" s="25"/>
      <c r="V131" s="25"/>
      <c r="W131" s="26"/>
      <c r="X131" s="34">
        <f t="shared" si="5"/>
        <v>0</v>
      </c>
      <c r="Y131" s="28"/>
      <c r="Z131" s="29">
        <f t="shared" si="7"/>
        <v>0</v>
      </c>
    </row>
    <row r="132" spans="1:26" x14ac:dyDescent="0.3">
      <c r="A132" s="5" t="str">
        <f>'2019'!A132</f>
        <v>63390</v>
      </c>
      <c r="B132" s="5" t="str">
        <f>'2019'!B132</f>
        <v>saint-quintin-sur-sioule</v>
      </c>
      <c r="C132" s="24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6"/>
      <c r="O132" s="27">
        <f t="shared" si="6"/>
        <v>0</v>
      </c>
      <c r="P132" s="24"/>
      <c r="Q132" s="25"/>
      <c r="R132" s="25"/>
      <c r="S132" s="25"/>
      <c r="T132" s="25"/>
      <c r="U132" s="25"/>
      <c r="V132" s="25"/>
      <c r="W132" s="26"/>
      <c r="X132" s="34">
        <f t="shared" si="5"/>
        <v>0</v>
      </c>
      <c r="Y132" s="28"/>
      <c r="Z132" s="29">
        <f t="shared" si="7"/>
        <v>0</v>
      </c>
    </row>
    <row r="133" spans="1:26" x14ac:dyDescent="0.3">
      <c r="A133" s="5" t="str">
        <f>'2019'!A133</f>
        <v>63406</v>
      </c>
      <c r="B133" s="5" t="str">
        <f>'2019'!B133</f>
        <v>sardon</v>
      </c>
      <c r="C133" s="24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6"/>
      <c r="O133" s="27">
        <f t="shared" si="6"/>
        <v>0</v>
      </c>
      <c r="P133" s="24"/>
      <c r="Q133" s="25"/>
      <c r="R133" s="25"/>
      <c r="S133" s="25"/>
      <c r="T133" s="25"/>
      <c r="U133" s="25"/>
      <c r="V133" s="25"/>
      <c r="W133" s="26"/>
      <c r="X133" s="34">
        <f t="shared" si="5"/>
        <v>0</v>
      </c>
      <c r="Y133" s="28"/>
      <c r="Z133" s="29">
        <f t="shared" si="7"/>
        <v>0</v>
      </c>
    </row>
    <row r="134" spans="1:26" x14ac:dyDescent="0.3">
      <c r="A134" s="5" t="str">
        <f>'2019'!A134</f>
        <v>63408</v>
      </c>
      <c r="B134" s="5" t="str">
        <f>'2019'!B134</f>
        <v>sauret-besserve</v>
      </c>
      <c r="C134" s="24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6"/>
      <c r="O134" s="27">
        <f t="shared" si="6"/>
        <v>0</v>
      </c>
      <c r="P134" s="24"/>
      <c r="Q134" s="25"/>
      <c r="R134" s="25"/>
      <c r="S134" s="25"/>
      <c r="T134" s="25"/>
      <c r="U134" s="25"/>
      <c r="V134" s="25"/>
      <c r="W134" s="26"/>
      <c r="X134" s="34">
        <f t="shared" ref="X134:X143" si="8">SUM(P134:W134)</f>
        <v>0</v>
      </c>
      <c r="Y134" s="28"/>
      <c r="Z134" s="29">
        <f t="shared" si="7"/>
        <v>0</v>
      </c>
    </row>
    <row r="135" spans="1:26" x14ac:dyDescent="0.3">
      <c r="A135" s="5" t="str">
        <f>'2019'!A135</f>
        <v>63417</v>
      </c>
      <c r="B135" s="5" t="str">
        <f>'2019'!B135</f>
        <v>sayat</v>
      </c>
      <c r="C135" s="24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6"/>
      <c r="O135" s="27">
        <f t="shared" si="6"/>
        <v>0</v>
      </c>
      <c r="P135" s="24"/>
      <c r="Q135" s="25"/>
      <c r="R135" s="25"/>
      <c r="S135" s="25"/>
      <c r="T135" s="25"/>
      <c r="U135" s="25"/>
      <c r="V135" s="25"/>
      <c r="W135" s="26"/>
      <c r="X135" s="34">
        <f t="shared" si="8"/>
        <v>0</v>
      </c>
      <c r="Y135" s="28"/>
      <c r="Z135" s="29">
        <f t="shared" si="7"/>
        <v>0</v>
      </c>
    </row>
    <row r="136" spans="1:26" x14ac:dyDescent="0.3">
      <c r="A136" s="5" t="str">
        <f>'2019'!A136</f>
        <v>63428</v>
      </c>
      <c r="B136" s="5" t="str">
        <f>'2019'!B136</f>
        <v>teilhet</v>
      </c>
      <c r="C136" s="24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6"/>
      <c r="O136" s="27">
        <f t="shared" si="6"/>
        <v>0</v>
      </c>
      <c r="P136" s="24"/>
      <c r="Q136" s="25"/>
      <c r="R136" s="25"/>
      <c r="S136" s="25"/>
      <c r="T136" s="25"/>
      <c r="U136" s="25"/>
      <c r="V136" s="25"/>
      <c r="W136" s="26"/>
      <c r="X136" s="34">
        <f t="shared" si="8"/>
        <v>0</v>
      </c>
      <c r="Y136" s="28"/>
      <c r="Z136" s="29">
        <f t="shared" si="7"/>
        <v>0</v>
      </c>
    </row>
    <row r="137" spans="1:26" x14ac:dyDescent="0.3">
      <c r="A137" s="5" t="str">
        <f>'2019'!A137</f>
        <v>63436</v>
      </c>
      <c r="B137" s="5" t="str">
        <f>'2019'!B137</f>
        <v>tralaigues</v>
      </c>
      <c r="C137" s="24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6"/>
      <c r="O137" s="27">
        <f t="shared" si="6"/>
        <v>0</v>
      </c>
      <c r="P137" s="24"/>
      <c r="Q137" s="25"/>
      <c r="R137" s="25"/>
      <c r="S137" s="25"/>
      <c r="T137" s="25"/>
      <c r="U137" s="25"/>
      <c r="V137" s="25"/>
      <c r="W137" s="26"/>
      <c r="X137" s="34">
        <f t="shared" si="8"/>
        <v>0</v>
      </c>
      <c r="Y137" s="28"/>
      <c r="Z137" s="29">
        <f t="shared" si="7"/>
        <v>0</v>
      </c>
    </row>
    <row r="138" spans="1:26" x14ac:dyDescent="0.3">
      <c r="A138" s="5" t="str">
        <f>'2019'!A138</f>
        <v>63443</v>
      </c>
      <c r="B138" s="5" t="str">
        <f>'2019'!B138</f>
        <v>varennes-sur-morge</v>
      </c>
      <c r="C138" s="24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6"/>
      <c r="O138" s="27">
        <f t="shared" si="6"/>
        <v>0</v>
      </c>
      <c r="P138" s="24"/>
      <c r="Q138" s="25"/>
      <c r="R138" s="25"/>
      <c r="S138" s="25"/>
      <c r="T138" s="25"/>
      <c r="U138" s="25"/>
      <c r="V138" s="25"/>
      <c r="W138" s="26"/>
      <c r="X138" s="34">
        <f t="shared" si="8"/>
        <v>0</v>
      </c>
      <c r="Y138" s="28"/>
      <c r="Z138" s="29">
        <f t="shared" si="7"/>
        <v>0</v>
      </c>
    </row>
    <row r="139" spans="1:26" x14ac:dyDescent="0.3">
      <c r="A139" s="5" t="str">
        <f>'2019'!A139</f>
        <v>63447</v>
      </c>
      <c r="B139" s="5" t="str">
        <f>'2019'!B139</f>
        <v>vergheas</v>
      </c>
      <c r="C139" s="24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6"/>
      <c r="O139" s="27">
        <f t="shared" si="6"/>
        <v>0</v>
      </c>
      <c r="P139" s="24"/>
      <c r="Q139" s="25"/>
      <c r="R139" s="25"/>
      <c r="S139" s="25"/>
      <c r="T139" s="25"/>
      <c r="U139" s="25"/>
      <c r="V139" s="25"/>
      <c r="W139" s="26"/>
      <c r="X139" s="34">
        <f t="shared" si="8"/>
        <v>0</v>
      </c>
      <c r="Y139" s="28"/>
      <c r="Z139" s="29">
        <f t="shared" si="7"/>
        <v>0</v>
      </c>
    </row>
    <row r="140" spans="1:26" x14ac:dyDescent="0.3">
      <c r="A140" s="5" t="str">
        <f>'2019'!A140</f>
        <v>15264</v>
      </c>
      <c r="B140" s="5" t="str">
        <f>'2019'!B140</f>
        <v>vitrac</v>
      </c>
      <c r="C140" s="24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6"/>
      <c r="O140" s="27">
        <f t="shared" si="6"/>
        <v>0</v>
      </c>
      <c r="P140" s="24"/>
      <c r="Q140" s="25"/>
      <c r="R140" s="25"/>
      <c r="S140" s="25"/>
      <c r="T140" s="25"/>
      <c r="U140" s="25"/>
      <c r="V140" s="25"/>
      <c r="W140" s="26"/>
      <c r="X140" s="34">
        <f t="shared" si="8"/>
        <v>0</v>
      </c>
      <c r="Y140" s="28"/>
      <c r="Z140" s="29">
        <f t="shared" si="7"/>
        <v>0</v>
      </c>
    </row>
    <row r="141" spans="1:26" x14ac:dyDescent="0.3">
      <c r="A141" s="5" t="str">
        <f>'2019'!A141</f>
        <v>63467</v>
      </c>
      <c r="B141" s="5" t="str">
        <f>'2019'!B141</f>
        <v>voingt</v>
      </c>
      <c r="C141" s="24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6"/>
      <c r="O141" s="27">
        <f t="shared" si="6"/>
        <v>0</v>
      </c>
      <c r="P141" s="24"/>
      <c r="Q141" s="25"/>
      <c r="R141" s="25"/>
      <c r="S141" s="25"/>
      <c r="T141" s="25"/>
      <c r="U141" s="25"/>
      <c r="V141" s="25"/>
      <c r="W141" s="26"/>
      <c r="X141" s="34">
        <f t="shared" si="8"/>
        <v>0</v>
      </c>
      <c r="Y141" s="28"/>
      <c r="Z141" s="29">
        <f t="shared" si="7"/>
        <v>0</v>
      </c>
    </row>
    <row r="142" spans="1:26" x14ac:dyDescent="0.3">
      <c r="A142" s="5" t="str">
        <f>'2019'!A142</f>
        <v>63473</v>
      </c>
      <c r="B142" s="5" t="str">
        <f>'2019'!B142</f>
        <v>yssac-la-tourette</v>
      </c>
      <c r="C142" s="24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6"/>
      <c r="O142" s="27">
        <f t="shared" si="6"/>
        <v>0</v>
      </c>
      <c r="P142" s="24"/>
      <c r="Q142" s="25"/>
      <c r="R142" s="25"/>
      <c r="S142" s="25"/>
      <c r="T142" s="25"/>
      <c r="U142" s="25"/>
      <c r="V142" s="25"/>
      <c r="W142" s="26"/>
      <c r="X142" s="34">
        <f t="shared" si="8"/>
        <v>0</v>
      </c>
      <c r="Y142" s="28"/>
      <c r="Z142" s="29">
        <f t="shared" si="7"/>
        <v>0</v>
      </c>
    </row>
    <row r="143" spans="1:26" ht="15" thickBot="1" x14ac:dyDescent="0.35">
      <c r="A143" s="43">
        <f>'2019'!A143</f>
        <v>0</v>
      </c>
      <c r="B143" s="43">
        <f>'2019'!B143</f>
        <v>0</v>
      </c>
      <c r="C143" s="44"/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6"/>
      <c r="O143" s="47">
        <f t="shared" si="6"/>
        <v>0</v>
      </c>
      <c r="P143" s="44"/>
      <c r="Q143" s="45"/>
      <c r="R143" s="45"/>
      <c r="S143" s="45"/>
      <c r="T143" s="45"/>
      <c r="U143" s="45"/>
      <c r="V143" s="45"/>
      <c r="W143" s="46"/>
      <c r="X143" s="48">
        <f t="shared" si="8"/>
        <v>0</v>
      </c>
      <c r="Y143" s="49"/>
      <c r="Z143" s="50">
        <f t="shared" si="7"/>
        <v>0</v>
      </c>
    </row>
    <row r="144" spans="1:26" s="41" customFormat="1" ht="15" thickBot="1" x14ac:dyDescent="0.35">
      <c r="A144" s="54" t="s">
        <v>11</v>
      </c>
      <c r="B144" s="54" t="s">
        <v>11</v>
      </c>
      <c r="C144" s="55">
        <f>SUM(C4:C143)</f>
        <v>0</v>
      </c>
      <c r="D144" s="55">
        <f t="shared" ref="D144:Y144" si="9">SUM(D4:D143)</f>
        <v>5</v>
      </c>
      <c r="E144" s="55">
        <f t="shared" si="9"/>
        <v>54</v>
      </c>
      <c r="F144" s="55">
        <f t="shared" si="9"/>
        <v>0</v>
      </c>
      <c r="G144" s="55">
        <f t="shared" si="9"/>
        <v>11</v>
      </c>
      <c r="H144" s="55">
        <f t="shared" si="9"/>
        <v>0</v>
      </c>
      <c r="I144" s="55">
        <f t="shared" si="9"/>
        <v>12</v>
      </c>
      <c r="J144" s="55">
        <f t="shared" si="9"/>
        <v>0</v>
      </c>
      <c r="K144" s="55">
        <f t="shared" si="9"/>
        <v>4</v>
      </c>
      <c r="L144" s="55">
        <f t="shared" si="9"/>
        <v>0</v>
      </c>
      <c r="M144" s="55">
        <f t="shared" si="9"/>
        <v>0</v>
      </c>
      <c r="N144" s="55">
        <f t="shared" si="9"/>
        <v>0</v>
      </c>
      <c r="O144" s="55">
        <f t="shared" si="9"/>
        <v>86</v>
      </c>
      <c r="P144" s="55">
        <f t="shared" si="9"/>
        <v>12</v>
      </c>
      <c r="Q144" s="55">
        <f t="shared" si="9"/>
        <v>0</v>
      </c>
      <c r="R144" s="55">
        <f t="shared" si="9"/>
        <v>11</v>
      </c>
      <c r="S144" s="55">
        <f t="shared" si="9"/>
        <v>3</v>
      </c>
      <c r="T144" s="55">
        <f t="shared" si="9"/>
        <v>4</v>
      </c>
      <c r="U144" s="55">
        <f t="shared" si="9"/>
        <v>0</v>
      </c>
      <c r="V144" s="55">
        <f t="shared" si="9"/>
        <v>0</v>
      </c>
      <c r="W144" s="55">
        <f t="shared" si="9"/>
        <v>0</v>
      </c>
      <c r="X144" s="55">
        <f t="shared" si="9"/>
        <v>30</v>
      </c>
      <c r="Y144" s="55">
        <f t="shared" si="9"/>
        <v>0</v>
      </c>
      <c r="Z144" s="56">
        <f>SUM(Z4:Z143)</f>
        <v>116</v>
      </c>
    </row>
  </sheetData>
  <mergeCells count="2">
    <mergeCell ref="C2:N2"/>
    <mergeCell ref="P2:W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3CE8EF-0DAF-459D-A825-84ADDC214254}">
  <dimension ref="A1:Z144"/>
  <sheetViews>
    <sheetView workbookViewId="0">
      <pane xSplit="2" ySplit="3" topLeftCell="C4" activePane="bottomRight" state="frozen"/>
      <selection sqref="A1:A1048576"/>
      <selection pane="topRight" sqref="A1:A1048576"/>
      <selection pane="bottomLeft" sqref="A1:A1048576"/>
      <selection pane="bottomRight" activeCell="C4" sqref="C4"/>
    </sheetView>
  </sheetViews>
  <sheetFormatPr baseColWidth="10" defaultColWidth="8.88671875" defaultRowHeight="14.4" x14ac:dyDescent="0.3"/>
  <cols>
    <col min="1" max="1" width="7.5546875" customWidth="1"/>
    <col min="2" max="2" width="13.6640625" customWidth="1"/>
    <col min="3" max="11" width="8.88671875" style="32"/>
    <col min="12" max="12" width="11.33203125" style="32" customWidth="1"/>
    <col min="13" max="13" width="8.88671875" style="32"/>
    <col min="14" max="14" width="9.88671875" style="32" customWidth="1"/>
    <col min="15" max="15" width="10.88671875" style="32" customWidth="1"/>
    <col min="16" max="16" width="11.33203125" style="32" customWidth="1"/>
    <col min="17" max="21" width="10.33203125" style="32" customWidth="1"/>
    <col min="22" max="22" width="11.5546875" style="32" customWidth="1"/>
    <col min="23" max="24" width="13.109375" style="32" customWidth="1"/>
    <col min="25" max="25" width="12.109375" style="32" customWidth="1"/>
    <col min="26" max="26" width="8.88671875" style="32"/>
  </cols>
  <sheetData>
    <row r="1" spans="1:26" s="1" customFormat="1" ht="15" thickBot="1" x14ac:dyDescent="0.35">
      <c r="A1" s="1" t="s">
        <v>2630</v>
      </c>
      <c r="B1" s="35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s="1" customFormat="1" ht="58.2" thickBot="1" x14ac:dyDescent="0.35">
      <c r="C2" s="70" t="s">
        <v>31</v>
      </c>
      <c r="D2" s="71"/>
      <c r="E2" s="71"/>
      <c r="F2" s="71"/>
      <c r="G2" s="71"/>
      <c r="H2" s="71"/>
      <c r="I2" s="71"/>
      <c r="J2" s="71"/>
      <c r="K2" s="71"/>
      <c r="L2" s="71"/>
      <c r="M2" s="71"/>
      <c r="N2" s="72"/>
      <c r="O2" s="8"/>
      <c r="P2" s="70" t="s">
        <v>32</v>
      </c>
      <c r="Q2" s="71"/>
      <c r="R2" s="71"/>
      <c r="S2" s="71"/>
      <c r="T2" s="71"/>
      <c r="U2" s="71"/>
      <c r="V2" s="71"/>
      <c r="W2" s="72"/>
      <c r="X2" s="33"/>
      <c r="Y2" s="6" t="s">
        <v>27</v>
      </c>
      <c r="Z2" s="7"/>
    </row>
    <row r="3" spans="1:26" s="2" customFormat="1" ht="57.6" x14ac:dyDescent="0.3">
      <c r="A3" s="4" t="s">
        <v>60</v>
      </c>
      <c r="B3" s="4" t="s">
        <v>10</v>
      </c>
      <c r="C3" s="9" t="s">
        <v>17</v>
      </c>
      <c r="D3" s="10" t="s">
        <v>0</v>
      </c>
      <c r="E3" s="10" t="s">
        <v>1</v>
      </c>
      <c r="F3" s="11" t="s">
        <v>2</v>
      </c>
      <c r="G3" s="10" t="s">
        <v>3</v>
      </c>
      <c r="H3" s="10" t="s">
        <v>4</v>
      </c>
      <c r="I3" s="10" t="s">
        <v>5</v>
      </c>
      <c r="J3" s="11" t="s">
        <v>15</v>
      </c>
      <c r="K3" s="10" t="s">
        <v>6</v>
      </c>
      <c r="L3" s="10" t="s">
        <v>16</v>
      </c>
      <c r="M3" s="11" t="s">
        <v>7</v>
      </c>
      <c r="N3" s="12" t="s">
        <v>8</v>
      </c>
      <c r="O3" s="13" t="s">
        <v>29</v>
      </c>
      <c r="P3" s="14" t="s">
        <v>28</v>
      </c>
      <c r="Q3" s="15" t="s">
        <v>20</v>
      </c>
      <c r="R3" s="15" t="s">
        <v>21</v>
      </c>
      <c r="S3" s="15" t="s">
        <v>22</v>
      </c>
      <c r="T3" s="16" t="s">
        <v>23</v>
      </c>
      <c r="U3" s="15" t="s">
        <v>24</v>
      </c>
      <c r="V3" s="15" t="s">
        <v>25</v>
      </c>
      <c r="W3" s="17" t="s">
        <v>26</v>
      </c>
      <c r="X3" s="13" t="s">
        <v>33</v>
      </c>
      <c r="Y3" s="18" t="s">
        <v>9</v>
      </c>
      <c r="Z3" s="19" t="s">
        <v>11</v>
      </c>
    </row>
    <row r="4" spans="1:26" x14ac:dyDescent="0.3">
      <c r="A4" s="5" t="str">
        <f>'2019'!A4</f>
        <v>63244</v>
      </c>
      <c r="B4" s="5" t="str">
        <f>'2019'!B4</f>
        <v>Chambaron sur Morge</v>
      </c>
      <c r="C4" s="24"/>
      <c r="D4" s="25"/>
      <c r="E4" s="25"/>
      <c r="F4" s="25"/>
      <c r="G4" s="25"/>
      <c r="H4" s="25"/>
      <c r="I4" s="25"/>
      <c r="J4" s="25"/>
      <c r="K4" s="25"/>
      <c r="L4" s="25"/>
      <c r="M4" s="25"/>
      <c r="N4" s="26"/>
      <c r="O4" s="27">
        <f>SUM(C4:N4)</f>
        <v>0</v>
      </c>
      <c r="P4" s="24"/>
      <c r="Q4" s="25"/>
      <c r="R4" s="25"/>
      <c r="S4" s="25"/>
      <c r="T4" s="25"/>
      <c r="U4" s="25"/>
      <c r="V4" s="25"/>
      <c r="W4" s="26"/>
      <c r="X4" s="34">
        <f>SUM(P4:W4)</f>
        <v>0</v>
      </c>
      <c r="Y4" s="28"/>
      <c r="Z4" s="29">
        <f>O4+X4+Y4</f>
        <v>0</v>
      </c>
    </row>
    <row r="5" spans="1:26" x14ac:dyDescent="0.3">
      <c r="A5" s="5" t="str">
        <f>'2019'!A5</f>
        <v>63424</v>
      </c>
      <c r="B5" s="5" t="str">
        <f>'2019'!B5</f>
        <v>SURAT</v>
      </c>
      <c r="C5" s="24"/>
      <c r="D5" s="25"/>
      <c r="E5" s="25"/>
      <c r="F5" s="25"/>
      <c r="G5" s="25"/>
      <c r="H5" s="25"/>
      <c r="I5" s="25"/>
      <c r="J5" s="25"/>
      <c r="K5" s="25"/>
      <c r="L5" s="25"/>
      <c r="M5" s="25"/>
      <c r="N5" s="26"/>
      <c r="O5" s="27">
        <f t="shared" ref="O5:O68" si="0">SUM(C5:N5)</f>
        <v>0</v>
      </c>
      <c r="P5" s="24"/>
      <c r="Q5" s="25"/>
      <c r="R5" s="25"/>
      <c r="S5" s="25"/>
      <c r="T5" s="25"/>
      <c r="U5" s="25"/>
      <c r="V5" s="25"/>
      <c r="W5" s="26"/>
      <c r="X5" s="34">
        <f t="shared" ref="X5:X68" si="1">SUM(P5:W5)</f>
        <v>0</v>
      </c>
      <c r="Y5" s="28"/>
      <c r="Z5" s="29">
        <f t="shared" ref="Z5:Z68" si="2">O5+X5+Y5</f>
        <v>0</v>
      </c>
    </row>
    <row r="6" spans="1:26" x14ac:dyDescent="0.3">
      <c r="A6" s="5" t="str">
        <f>'2019'!A6</f>
        <v>63300</v>
      </c>
      <c r="B6" s="5" t="str">
        <f>'2019'!B6</f>
        <v>RIOM</v>
      </c>
      <c r="C6" s="24"/>
      <c r="D6" s="25"/>
      <c r="E6" s="25"/>
      <c r="F6" s="25"/>
      <c r="G6" s="25"/>
      <c r="H6" s="25"/>
      <c r="I6" s="25"/>
      <c r="J6" s="25"/>
      <c r="K6" s="25"/>
      <c r="L6" s="25"/>
      <c r="M6" s="25"/>
      <c r="N6" s="26"/>
      <c r="O6" s="27">
        <f t="shared" si="0"/>
        <v>0</v>
      </c>
      <c r="P6" s="24"/>
      <c r="Q6" s="25"/>
      <c r="R6" s="25"/>
      <c r="S6" s="25"/>
      <c r="T6" s="25"/>
      <c r="U6" s="25"/>
      <c r="V6" s="25"/>
      <c r="W6" s="26"/>
      <c r="X6" s="34">
        <f t="shared" si="1"/>
        <v>0</v>
      </c>
      <c r="Y6" s="28"/>
      <c r="Z6" s="29">
        <f t="shared" si="2"/>
        <v>0</v>
      </c>
    </row>
    <row r="7" spans="1:26" x14ac:dyDescent="0.3">
      <c r="A7" s="5" t="str">
        <f>'2019'!A7</f>
        <v>63148</v>
      </c>
      <c r="B7" s="5" t="str">
        <f>'2019'!B7</f>
        <v>ENNEZAT</v>
      </c>
      <c r="C7" s="24"/>
      <c r="D7" s="25"/>
      <c r="E7" s="25"/>
      <c r="F7" s="25"/>
      <c r="G7" s="25"/>
      <c r="H7" s="25"/>
      <c r="I7" s="25"/>
      <c r="J7" s="25"/>
      <c r="K7" s="25"/>
      <c r="L7" s="25"/>
      <c r="M7" s="25"/>
      <c r="N7" s="26"/>
      <c r="O7" s="27">
        <f t="shared" si="0"/>
        <v>0</v>
      </c>
      <c r="P7" s="24"/>
      <c r="Q7" s="25"/>
      <c r="R7" s="25"/>
      <c r="S7" s="25"/>
      <c r="T7" s="25"/>
      <c r="U7" s="25"/>
      <c r="V7" s="25"/>
      <c r="W7" s="26"/>
      <c r="X7" s="34">
        <f t="shared" si="1"/>
        <v>0</v>
      </c>
      <c r="Y7" s="28"/>
      <c r="Z7" s="29">
        <f t="shared" si="2"/>
        <v>0</v>
      </c>
    </row>
    <row r="8" spans="1:26" x14ac:dyDescent="0.3">
      <c r="A8" s="5" t="str">
        <f>'2019'!A8</f>
        <v>43170</v>
      </c>
      <c r="B8" s="5" t="str">
        <f>'2019'!B8</f>
        <v>SAINT-BEAUZIRE</v>
      </c>
      <c r="C8" s="24"/>
      <c r="D8" s="25"/>
      <c r="E8" s="25"/>
      <c r="F8" s="25"/>
      <c r="G8" s="25"/>
      <c r="H8" s="25"/>
      <c r="I8" s="25"/>
      <c r="J8" s="25"/>
      <c r="K8" s="25"/>
      <c r="L8" s="25"/>
      <c r="M8" s="25"/>
      <c r="N8" s="26"/>
      <c r="O8" s="27">
        <f t="shared" si="0"/>
        <v>0</v>
      </c>
      <c r="P8" s="24"/>
      <c r="Q8" s="25"/>
      <c r="R8" s="25"/>
      <c r="S8" s="25"/>
      <c r="T8" s="25"/>
      <c r="U8" s="25"/>
      <c r="V8" s="25"/>
      <c r="W8" s="26"/>
      <c r="X8" s="34">
        <f t="shared" si="1"/>
        <v>0</v>
      </c>
      <c r="Y8" s="28"/>
      <c r="Z8" s="29">
        <f t="shared" si="2"/>
        <v>0</v>
      </c>
    </row>
    <row r="9" spans="1:26" x14ac:dyDescent="0.3">
      <c r="A9" s="5" t="str">
        <f>'2019'!A9</f>
        <v>63212</v>
      </c>
      <c r="B9" s="5" t="str">
        <f>'2019'!B9</f>
        <v>MARSAT</v>
      </c>
      <c r="C9" s="24"/>
      <c r="D9" s="25"/>
      <c r="E9" s="25"/>
      <c r="F9" s="25"/>
      <c r="G9" s="25"/>
      <c r="H9" s="25"/>
      <c r="I9" s="25"/>
      <c r="J9" s="25"/>
      <c r="K9" s="25"/>
      <c r="L9" s="25"/>
      <c r="M9" s="25"/>
      <c r="N9" s="26"/>
      <c r="O9" s="27">
        <f t="shared" si="0"/>
        <v>0</v>
      </c>
      <c r="P9" s="24"/>
      <c r="Q9" s="25"/>
      <c r="R9" s="25"/>
      <c r="S9" s="25"/>
      <c r="T9" s="25"/>
      <c r="U9" s="25"/>
      <c r="V9" s="25"/>
      <c r="W9" s="26"/>
      <c r="X9" s="34">
        <f t="shared" si="1"/>
        <v>0</v>
      </c>
      <c r="Y9" s="28"/>
      <c r="Z9" s="29">
        <f t="shared" si="2"/>
        <v>0</v>
      </c>
    </row>
    <row r="10" spans="1:26" x14ac:dyDescent="0.3">
      <c r="A10" s="5" t="str">
        <f>'2019'!A10</f>
        <v>63245</v>
      </c>
      <c r="B10" s="5" t="str">
        <f>'2019'!B10</f>
        <v>MOZAC</v>
      </c>
      <c r="C10" s="24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6"/>
      <c r="O10" s="27">
        <f t="shared" si="0"/>
        <v>0</v>
      </c>
      <c r="P10" s="24"/>
      <c r="Q10" s="25"/>
      <c r="R10" s="25"/>
      <c r="S10" s="25"/>
      <c r="T10" s="25"/>
      <c r="U10" s="25"/>
      <c r="V10" s="25"/>
      <c r="W10" s="26"/>
      <c r="X10" s="34">
        <f t="shared" si="1"/>
        <v>0</v>
      </c>
      <c r="Y10" s="28"/>
      <c r="Z10" s="29">
        <f t="shared" si="2"/>
        <v>0</v>
      </c>
    </row>
    <row r="11" spans="1:26" x14ac:dyDescent="0.3">
      <c r="A11" s="5" t="str">
        <f>'2019'!A11</f>
        <v>63470</v>
      </c>
      <c r="B11" s="5" t="str">
        <f>'2019'!B11</f>
        <v>VOLVIC</v>
      </c>
      <c r="C11" s="24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6"/>
      <c r="O11" s="27">
        <f t="shared" si="0"/>
        <v>0</v>
      </c>
      <c r="P11" s="24"/>
      <c r="Q11" s="25"/>
      <c r="R11" s="25"/>
      <c r="S11" s="25"/>
      <c r="T11" s="25"/>
      <c r="U11" s="25"/>
      <c r="V11" s="25"/>
      <c r="W11" s="26"/>
      <c r="X11" s="34">
        <f t="shared" si="1"/>
        <v>0</v>
      </c>
      <c r="Y11" s="28"/>
      <c r="Z11" s="29">
        <f t="shared" si="2"/>
        <v>0</v>
      </c>
    </row>
    <row r="12" spans="1:26" x14ac:dyDescent="0.3">
      <c r="A12" s="5" t="str">
        <f>'2019'!A12</f>
        <v>63381</v>
      </c>
      <c r="B12" s="5" t="str">
        <f>'2019'!B12</f>
        <v>SAINT-OURS</v>
      </c>
      <c r="C12" s="24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6"/>
      <c r="O12" s="27">
        <f t="shared" si="0"/>
        <v>0</v>
      </c>
      <c r="P12" s="24"/>
      <c r="Q12" s="25"/>
      <c r="R12" s="25"/>
      <c r="S12" s="25"/>
      <c r="T12" s="25"/>
      <c r="U12" s="25"/>
      <c r="V12" s="25"/>
      <c r="W12" s="26"/>
      <c r="X12" s="34">
        <f t="shared" si="1"/>
        <v>0</v>
      </c>
      <c r="Y12" s="28"/>
      <c r="Z12" s="29">
        <f t="shared" si="2"/>
        <v>0</v>
      </c>
    </row>
    <row r="13" spans="1:26" x14ac:dyDescent="0.3">
      <c r="A13" s="5" t="str">
        <f>'2019'!A13</f>
        <v>63092</v>
      </c>
      <c r="B13" s="5" t="str">
        <f>'2019'!B13</f>
        <v>Charbonnières-les-Varennes</v>
      </c>
      <c r="C13" s="24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6"/>
      <c r="O13" s="27">
        <f t="shared" si="0"/>
        <v>0</v>
      </c>
      <c r="P13" s="24"/>
      <c r="Q13" s="25"/>
      <c r="R13" s="25"/>
      <c r="S13" s="25"/>
      <c r="T13" s="25"/>
      <c r="U13" s="25"/>
      <c r="V13" s="25"/>
      <c r="W13" s="26"/>
      <c r="X13" s="34">
        <f t="shared" si="1"/>
        <v>0</v>
      </c>
      <c r="Y13" s="28"/>
      <c r="Z13" s="29">
        <f t="shared" si="2"/>
        <v>0</v>
      </c>
    </row>
    <row r="14" spans="1:26" x14ac:dyDescent="0.3">
      <c r="A14" s="5" t="str">
        <f>'2019'!A14</f>
        <v>63150</v>
      </c>
      <c r="B14" s="5" t="str">
        <f>'2019'!B14</f>
        <v>ENVAL</v>
      </c>
      <c r="C14" s="24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6"/>
      <c r="O14" s="27">
        <f t="shared" si="0"/>
        <v>0</v>
      </c>
      <c r="P14" s="24"/>
      <c r="Q14" s="25"/>
      <c r="R14" s="25"/>
      <c r="S14" s="25"/>
      <c r="T14" s="25"/>
      <c r="U14" s="25"/>
      <c r="V14" s="25"/>
      <c r="W14" s="26"/>
      <c r="X14" s="34">
        <f t="shared" si="1"/>
        <v>0</v>
      </c>
      <c r="Y14" s="28"/>
      <c r="Z14" s="29">
        <f t="shared" si="2"/>
        <v>0</v>
      </c>
    </row>
    <row r="15" spans="1:26" x14ac:dyDescent="0.3">
      <c r="A15" s="5" t="str">
        <f>'2019'!A15</f>
        <v>63103</v>
      </c>
      <c r="B15" s="5" t="str">
        <f>'2019'!B15</f>
        <v>Châtel-Guyon</v>
      </c>
      <c r="C15" s="24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6"/>
      <c r="O15" s="27">
        <f t="shared" si="0"/>
        <v>0</v>
      </c>
      <c r="P15" s="24"/>
      <c r="Q15" s="25"/>
      <c r="R15" s="25"/>
      <c r="S15" s="25"/>
      <c r="T15" s="25"/>
      <c r="U15" s="25"/>
      <c r="V15" s="25"/>
      <c r="W15" s="26"/>
      <c r="X15" s="34">
        <f t="shared" si="1"/>
        <v>0</v>
      </c>
      <c r="Y15" s="28"/>
      <c r="Z15" s="29">
        <f t="shared" si="2"/>
        <v>0</v>
      </c>
    </row>
    <row r="16" spans="1:26" x14ac:dyDescent="0.3">
      <c r="A16" s="5" t="str">
        <f>'2019'!A16</f>
        <v>63338</v>
      </c>
      <c r="B16" s="5" t="str">
        <f>'2019'!B16</f>
        <v>Saint-Éloy-les-Mines</v>
      </c>
      <c r="C16" s="24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6"/>
      <c r="O16" s="27">
        <f t="shared" si="0"/>
        <v>0</v>
      </c>
      <c r="P16" s="24"/>
      <c r="Q16" s="25"/>
      <c r="R16" s="25"/>
      <c r="S16" s="25"/>
      <c r="T16" s="25"/>
      <c r="U16" s="25"/>
      <c r="V16" s="25"/>
      <c r="W16" s="26"/>
      <c r="X16" s="34">
        <f t="shared" si="1"/>
        <v>0</v>
      </c>
      <c r="Y16" s="28"/>
      <c r="Z16" s="29">
        <f t="shared" si="2"/>
        <v>0</v>
      </c>
    </row>
    <row r="17" spans="1:26" x14ac:dyDescent="0.3">
      <c r="A17" s="5" t="str">
        <f>'2019'!A17</f>
        <v>63419</v>
      </c>
      <c r="B17" s="5" t="str">
        <f>'2019'!B17</f>
        <v>SERVANT</v>
      </c>
      <c r="C17" s="24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6"/>
      <c r="O17" s="27">
        <f t="shared" si="0"/>
        <v>0</v>
      </c>
      <c r="P17" s="24"/>
      <c r="Q17" s="25"/>
      <c r="R17" s="25"/>
      <c r="S17" s="25"/>
      <c r="T17" s="25"/>
      <c r="U17" s="25"/>
      <c r="V17" s="25"/>
      <c r="W17" s="26"/>
      <c r="X17" s="34">
        <f t="shared" si="1"/>
        <v>0</v>
      </c>
      <c r="Y17" s="28"/>
      <c r="Z17" s="29">
        <f t="shared" si="2"/>
        <v>0</v>
      </c>
    </row>
    <row r="18" spans="1:26" x14ac:dyDescent="0.3">
      <c r="A18" s="5" t="str">
        <f>'2019'!A18</f>
        <v>63223</v>
      </c>
      <c r="B18" s="5" t="str">
        <f>'2019'!B18</f>
        <v>MENAT</v>
      </c>
      <c r="C18" s="24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6"/>
      <c r="O18" s="27">
        <f t="shared" si="0"/>
        <v>0</v>
      </c>
      <c r="P18" s="24"/>
      <c r="Q18" s="25"/>
      <c r="R18" s="25"/>
      <c r="S18" s="25"/>
      <c r="T18" s="25"/>
      <c r="U18" s="25"/>
      <c r="V18" s="25"/>
      <c r="W18" s="26"/>
      <c r="X18" s="34">
        <f t="shared" si="1"/>
        <v>0</v>
      </c>
      <c r="Y18" s="28"/>
      <c r="Z18" s="29">
        <f t="shared" si="2"/>
        <v>0</v>
      </c>
    </row>
    <row r="19" spans="1:26" x14ac:dyDescent="0.3">
      <c r="A19" s="5" t="str">
        <f>'2019'!A19</f>
        <v>63354</v>
      </c>
      <c r="B19" s="5" t="str">
        <f>'2019'!B19</f>
        <v>SAINT-GERVAIS-D'AUVERGNE</v>
      </c>
      <c r="C19" s="24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6"/>
      <c r="O19" s="27">
        <f t="shared" si="0"/>
        <v>0</v>
      </c>
      <c r="P19" s="24"/>
      <c r="Q19" s="25"/>
      <c r="R19" s="25"/>
      <c r="S19" s="25"/>
      <c r="T19" s="25"/>
      <c r="U19" s="25"/>
      <c r="V19" s="25"/>
      <c r="W19" s="26"/>
      <c r="X19" s="34">
        <f t="shared" si="1"/>
        <v>0</v>
      </c>
      <c r="Y19" s="28"/>
      <c r="Z19" s="29">
        <f t="shared" si="2"/>
        <v>0</v>
      </c>
    </row>
    <row r="20" spans="1:26" x14ac:dyDescent="0.3">
      <c r="A20" s="5" t="str">
        <f>'2019'!A20</f>
        <v>63388</v>
      </c>
      <c r="B20" s="5" t="str">
        <f>'2019'!B20</f>
        <v>SAINT-PRIEST-DES-CHAMPS</v>
      </c>
      <c r="C20" s="24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6"/>
      <c r="O20" s="27">
        <f t="shared" si="0"/>
        <v>0</v>
      </c>
      <c r="P20" s="24"/>
      <c r="Q20" s="25"/>
      <c r="R20" s="25"/>
      <c r="S20" s="25"/>
      <c r="T20" s="25"/>
      <c r="U20" s="25"/>
      <c r="V20" s="25"/>
      <c r="W20" s="26"/>
      <c r="X20" s="34">
        <f t="shared" si="1"/>
        <v>0</v>
      </c>
      <c r="Y20" s="28"/>
      <c r="Z20" s="29">
        <f t="shared" si="2"/>
        <v>0</v>
      </c>
    </row>
    <row r="21" spans="1:26" x14ac:dyDescent="0.3">
      <c r="A21" s="5" t="str">
        <f>'2019'!A21</f>
        <v>63094</v>
      </c>
      <c r="B21" s="5" t="str">
        <f>'2019'!B21</f>
        <v>CHARENSAT</v>
      </c>
      <c r="C21" s="24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6"/>
      <c r="O21" s="27">
        <f t="shared" si="0"/>
        <v>0</v>
      </c>
      <c r="P21" s="24"/>
      <c r="Q21" s="25"/>
      <c r="R21" s="25"/>
      <c r="S21" s="25"/>
      <c r="T21" s="25"/>
      <c r="U21" s="25"/>
      <c r="V21" s="25"/>
      <c r="W21" s="26"/>
      <c r="X21" s="34">
        <f t="shared" si="1"/>
        <v>0</v>
      </c>
      <c r="Y21" s="28"/>
      <c r="Z21" s="29">
        <f t="shared" si="2"/>
        <v>0</v>
      </c>
    </row>
    <row r="22" spans="1:26" x14ac:dyDescent="0.3">
      <c r="A22" s="5" t="str">
        <f>'2019'!A22</f>
        <v>63171</v>
      </c>
      <c r="B22" s="5" t="str">
        <f>'2019'!B22</f>
        <v>gouttières</v>
      </c>
      <c r="C22" s="24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6"/>
      <c r="O22" s="27">
        <f t="shared" si="0"/>
        <v>0</v>
      </c>
      <c r="P22" s="24"/>
      <c r="Q22" s="25"/>
      <c r="R22" s="25"/>
      <c r="S22" s="25"/>
      <c r="T22" s="25"/>
      <c r="U22" s="25"/>
      <c r="V22" s="25"/>
      <c r="W22" s="26"/>
      <c r="X22" s="34">
        <f t="shared" si="1"/>
        <v>0</v>
      </c>
      <c r="Y22" s="28"/>
      <c r="Z22" s="29">
        <f t="shared" si="2"/>
        <v>0</v>
      </c>
    </row>
    <row r="23" spans="1:26" x14ac:dyDescent="0.3">
      <c r="A23" s="5" t="str">
        <f>'2019'!A23</f>
        <v>63281</v>
      </c>
      <c r="B23" s="5" t="str">
        <f>'2019'!B23</f>
        <v>PIONSAT</v>
      </c>
      <c r="C23" s="24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6"/>
      <c r="O23" s="27">
        <f t="shared" si="0"/>
        <v>0</v>
      </c>
      <c r="P23" s="24"/>
      <c r="Q23" s="25"/>
      <c r="R23" s="25"/>
      <c r="S23" s="25"/>
      <c r="T23" s="25"/>
      <c r="U23" s="25"/>
      <c r="V23" s="25"/>
      <c r="W23" s="26"/>
      <c r="X23" s="34">
        <f t="shared" si="1"/>
        <v>0</v>
      </c>
      <c r="Y23" s="28"/>
      <c r="Z23" s="29">
        <f t="shared" si="2"/>
        <v>0</v>
      </c>
    </row>
    <row r="24" spans="1:26" x14ac:dyDescent="0.3">
      <c r="A24" s="5" t="str">
        <f>'2019'!A24</f>
        <v>63462</v>
      </c>
      <c r="B24" s="5" t="str">
        <f>'2019'!B24</f>
        <v>VIRLET</v>
      </c>
      <c r="C24" s="24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6"/>
      <c r="O24" s="27">
        <f t="shared" si="0"/>
        <v>0</v>
      </c>
      <c r="P24" s="24"/>
      <c r="Q24" s="25"/>
      <c r="R24" s="25"/>
      <c r="S24" s="25"/>
      <c r="T24" s="25"/>
      <c r="U24" s="25"/>
      <c r="V24" s="25"/>
      <c r="W24" s="26"/>
      <c r="X24" s="34">
        <f t="shared" si="1"/>
        <v>0</v>
      </c>
      <c r="Y24" s="28"/>
      <c r="Z24" s="29">
        <f t="shared" si="2"/>
        <v>0</v>
      </c>
    </row>
    <row r="25" spans="1:26" x14ac:dyDescent="0.3">
      <c r="A25" s="5" t="str">
        <f>'2019'!A25</f>
        <v>63400</v>
      </c>
      <c r="B25" s="5" t="str">
        <f>'2019'!B25</f>
        <v>SAINT-SYLVESTRE-PRAGOULIN</v>
      </c>
      <c r="C25" s="24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6"/>
      <c r="O25" s="27">
        <f t="shared" si="0"/>
        <v>0</v>
      </c>
      <c r="P25" s="24"/>
      <c r="Q25" s="25"/>
      <c r="R25" s="25"/>
      <c r="S25" s="25"/>
      <c r="T25" s="25"/>
      <c r="U25" s="25"/>
      <c r="V25" s="25"/>
      <c r="W25" s="26"/>
      <c r="X25" s="34">
        <f t="shared" si="1"/>
        <v>0</v>
      </c>
      <c r="Y25" s="28"/>
      <c r="Z25" s="29">
        <f t="shared" si="2"/>
        <v>0</v>
      </c>
    </row>
    <row r="26" spans="1:26" x14ac:dyDescent="0.3">
      <c r="A26" s="5" t="str">
        <f>'2019'!A26</f>
        <v>63459</v>
      </c>
      <c r="B26" s="5" t="str">
        <f>'2019'!B26</f>
        <v>VILLENEUVE-LES-CERFS</v>
      </c>
      <c r="C26" s="24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6"/>
      <c r="O26" s="27">
        <f t="shared" si="0"/>
        <v>0</v>
      </c>
      <c r="P26" s="24"/>
      <c r="Q26" s="25"/>
      <c r="R26" s="25"/>
      <c r="S26" s="25"/>
      <c r="T26" s="25"/>
      <c r="U26" s="25"/>
      <c r="V26" s="25"/>
      <c r="W26" s="26"/>
      <c r="X26" s="34">
        <f t="shared" si="1"/>
        <v>0</v>
      </c>
      <c r="Y26" s="28"/>
      <c r="Z26" s="29">
        <f t="shared" si="2"/>
        <v>0</v>
      </c>
    </row>
    <row r="27" spans="1:26" x14ac:dyDescent="0.3">
      <c r="A27" s="5" t="str">
        <f>'2019'!A27</f>
        <v>63332</v>
      </c>
      <c r="B27" s="5" t="str">
        <f>'2019'!B27</f>
        <v>saint-clément-de-régnat</v>
      </c>
      <c r="C27" s="24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6"/>
      <c r="O27" s="27">
        <f t="shared" si="0"/>
        <v>0</v>
      </c>
      <c r="P27" s="24"/>
      <c r="Q27" s="25"/>
      <c r="R27" s="25"/>
      <c r="S27" s="25"/>
      <c r="T27" s="25"/>
      <c r="U27" s="25"/>
      <c r="V27" s="25"/>
      <c r="W27" s="26"/>
      <c r="X27" s="34">
        <f t="shared" si="1"/>
        <v>0</v>
      </c>
      <c r="Y27" s="28"/>
      <c r="Z27" s="29">
        <f t="shared" si="2"/>
        <v>0</v>
      </c>
    </row>
    <row r="28" spans="1:26" x14ac:dyDescent="0.3">
      <c r="A28" s="5" t="str">
        <f>'2019'!A28</f>
        <v>63432</v>
      </c>
      <c r="B28" s="5" t="str">
        <f>'2019'!B28</f>
        <v>thuret</v>
      </c>
      <c r="C28" s="24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6"/>
      <c r="O28" s="27">
        <f t="shared" si="0"/>
        <v>0</v>
      </c>
      <c r="P28" s="24"/>
      <c r="Q28" s="25"/>
      <c r="R28" s="25"/>
      <c r="S28" s="25"/>
      <c r="T28" s="25"/>
      <c r="U28" s="25"/>
      <c r="V28" s="25"/>
      <c r="W28" s="26"/>
      <c r="X28" s="34">
        <f t="shared" si="1"/>
        <v>0</v>
      </c>
      <c r="Y28" s="28"/>
      <c r="Z28" s="29">
        <f t="shared" si="2"/>
        <v>0</v>
      </c>
    </row>
    <row r="29" spans="1:26" x14ac:dyDescent="0.3">
      <c r="A29" s="5" t="str">
        <f>'2019'!A29</f>
        <v>63090</v>
      </c>
      <c r="B29" s="5" t="str">
        <f>'2019'!B29</f>
        <v>CHAPTUZAT</v>
      </c>
      <c r="C29" s="24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6"/>
      <c r="O29" s="27">
        <f t="shared" si="0"/>
        <v>0</v>
      </c>
      <c r="P29" s="24"/>
      <c r="Q29" s="25"/>
      <c r="R29" s="25"/>
      <c r="S29" s="25"/>
      <c r="T29" s="25"/>
      <c r="U29" s="25"/>
      <c r="V29" s="25"/>
      <c r="W29" s="26"/>
      <c r="X29" s="34">
        <f t="shared" si="1"/>
        <v>0</v>
      </c>
      <c r="Y29" s="28"/>
      <c r="Z29" s="29">
        <f t="shared" si="2"/>
        <v>0</v>
      </c>
    </row>
    <row r="30" spans="1:26" x14ac:dyDescent="0.3">
      <c r="A30" s="5" t="str">
        <f>'2019'!A30</f>
        <v>63043</v>
      </c>
      <c r="B30" s="5" t="str">
        <f>'2019'!B30</f>
        <v>blot-l'église</v>
      </c>
      <c r="C30" s="24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6"/>
      <c r="O30" s="27">
        <f t="shared" si="0"/>
        <v>0</v>
      </c>
      <c r="P30" s="24"/>
      <c r="Q30" s="25"/>
      <c r="R30" s="25"/>
      <c r="S30" s="25"/>
      <c r="T30" s="25"/>
      <c r="U30" s="25"/>
      <c r="V30" s="25"/>
      <c r="W30" s="26"/>
      <c r="X30" s="34">
        <f t="shared" si="1"/>
        <v>0</v>
      </c>
      <c r="Y30" s="28"/>
      <c r="Z30" s="29">
        <f t="shared" si="2"/>
        <v>0</v>
      </c>
    </row>
    <row r="31" spans="1:26" x14ac:dyDescent="0.3">
      <c r="A31" s="5" t="str">
        <f>'2019'!A31</f>
        <v>63358</v>
      </c>
      <c r="B31" s="5" t="str">
        <f>'2019'!B31</f>
        <v>saint-hilaire-la-croix</v>
      </c>
      <c r="C31" s="24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6"/>
      <c r="O31" s="27">
        <f t="shared" si="0"/>
        <v>0</v>
      </c>
      <c r="P31" s="24"/>
      <c r="Q31" s="25"/>
      <c r="R31" s="25"/>
      <c r="S31" s="25"/>
      <c r="T31" s="25"/>
      <c r="U31" s="25"/>
      <c r="V31" s="25"/>
      <c r="W31" s="26"/>
      <c r="X31" s="34">
        <f t="shared" si="1"/>
        <v>0</v>
      </c>
      <c r="Y31" s="28"/>
      <c r="Z31" s="29">
        <f t="shared" si="2"/>
        <v>0</v>
      </c>
    </row>
    <row r="32" spans="1:26" x14ac:dyDescent="0.3">
      <c r="A32" s="5" t="str">
        <f>'2019'!A32</f>
        <v>63235</v>
      </c>
      <c r="B32" s="5" t="str">
        <f>'2019'!B32</f>
        <v>montcel</v>
      </c>
      <c r="C32" s="24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6"/>
      <c r="O32" s="27">
        <f t="shared" si="0"/>
        <v>0</v>
      </c>
      <c r="P32" s="24"/>
      <c r="Q32" s="25"/>
      <c r="R32" s="25"/>
      <c r="S32" s="25"/>
      <c r="T32" s="25"/>
      <c r="U32" s="25"/>
      <c r="V32" s="25"/>
      <c r="W32" s="26"/>
      <c r="X32" s="34">
        <f t="shared" si="1"/>
        <v>0</v>
      </c>
      <c r="Y32" s="28"/>
      <c r="Z32" s="29">
        <f t="shared" si="2"/>
        <v>0</v>
      </c>
    </row>
    <row r="33" spans="1:26" x14ac:dyDescent="0.3">
      <c r="A33" s="5" t="str">
        <f>'2019'!A33</f>
        <v>63116</v>
      </c>
      <c r="B33" s="5" t="str">
        <f>'2019'!B33</f>
        <v>combronde</v>
      </c>
      <c r="C33" s="24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6"/>
      <c r="O33" s="27">
        <f t="shared" si="0"/>
        <v>0</v>
      </c>
      <c r="P33" s="24"/>
      <c r="Q33" s="25"/>
      <c r="R33" s="25"/>
      <c r="S33" s="25"/>
      <c r="T33" s="25"/>
      <c r="U33" s="25"/>
      <c r="V33" s="25"/>
      <c r="W33" s="26"/>
      <c r="X33" s="34">
        <f t="shared" si="1"/>
        <v>0</v>
      </c>
      <c r="Y33" s="28"/>
      <c r="Z33" s="29">
        <f t="shared" si="2"/>
        <v>0</v>
      </c>
    </row>
    <row r="34" spans="1:26" x14ac:dyDescent="0.3">
      <c r="A34" s="5" t="str">
        <f>'2019'!A34</f>
        <v>63135</v>
      </c>
      <c r="B34" s="5" t="str">
        <f>'2019'!B34</f>
        <v>davayat</v>
      </c>
      <c r="C34" s="24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6"/>
      <c r="O34" s="27">
        <f t="shared" si="0"/>
        <v>0</v>
      </c>
      <c r="P34" s="24"/>
      <c r="Q34" s="25"/>
      <c r="R34" s="25"/>
      <c r="S34" s="25"/>
      <c r="T34" s="25"/>
      <c r="U34" s="25"/>
      <c r="V34" s="25"/>
      <c r="W34" s="26"/>
      <c r="X34" s="34">
        <f t="shared" si="1"/>
        <v>0</v>
      </c>
      <c r="Y34" s="28"/>
      <c r="Z34" s="29">
        <f t="shared" si="2"/>
        <v>0</v>
      </c>
    </row>
    <row r="35" spans="1:26" x14ac:dyDescent="0.3">
      <c r="A35" s="5" t="str">
        <f>'2019'!A35</f>
        <v>63167</v>
      </c>
      <c r="B35" s="5" t="str">
        <f>'2019'!B35</f>
        <v>gimeaux</v>
      </c>
      <c r="C35" s="24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6"/>
      <c r="O35" s="27">
        <f t="shared" si="0"/>
        <v>0</v>
      </c>
      <c r="P35" s="24"/>
      <c r="Q35" s="25"/>
      <c r="R35" s="25"/>
      <c r="S35" s="25"/>
      <c r="T35" s="25"/>
      <c r="U35" s="25"/>
      <c r="V35" s="25"/>
      <c r="W35" s="26"/>
      <c r="X35" s="34">
        <f t="shared" si="1"/>
        <v>0</v>
      </c>
      <c r="Y35" s="28"/>
      <c r="Z35" s="29">
        <f t="shared" si="2"/>
        <v>0</v>
      </c>
    </row>
    <row r="36" spans="1:26" x14ac:dyDescent="0.3">
      <c r="A36" s="5" t="str">
        <f>'2019'!A36</f>
        <v>63206</v>
      </c>
      <c r="B36" s="5" t="str">
        <f>'2019'!B36</f>
        <v>manzat</v>
      </c>
      <c r="C36" s="24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6"/>
      <c r="O36" s="27">
        <f t="shared" si="0"/>
        <v>0</v>
      </c>
      <c r="P36" s="24"/>
      <c r="Q36" s="25"/>
      <c r="R36" s="25"/>
      <c r="S36" s="25"/>
      <c r="T36" s="25"/>
      <c r="U36" s="25"/>
      <c r="V36" s="25"/>
      <c r="W36" s="26"/>
      <c r="X36" s="34">
        <f t="shared" si="1"/>
        <v>0</v>
      </c>
      <c r="Y36" s="28"/>
      <c r="Z36" s="29">
        <f t="shared" si="2"/>
        <v>0</v>
      </c>
    </row>
    <row r="37" spans="1:26" x14ac:dyDescent="0.3">
      <c r="A37" s="5" t="str">
        <f>'2019'!A37</f>
        <v>63349</v>
      </c>
      <c r="B37" s="5" t="str">
        <f>'2019'!B37</f>
        <v>saint-georges-de-mons</v>
      </c>
      <c r="C37" s="24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6"/>
      <c r="O37" s="27">
        <f t="shared" si="0"/>
        <v>0</v>
      </c>
      <c r="P37" s="24"/>
      <c r="Q37" s="25"/>
      <c r="R37" s="25"/>
      <c r="S37" s="25"/>
      <c r="T37" s="25"/>
      <c r="U37" s="25"/>
      <c r="V37" s="25"/>
      <c r="W37" s="26"/>
      <c r="X37" s="34">
        <f t="shared" si="1"/>
        <v>0</v>
      </c>
      <c r="Y37" s="28"/>
      <c r="Z37" s="29">
        <f t="shared" si="2"/>
        <v>0</v>
      </c>
    </row>
    <row r="38" spans="1:26" x14ac:dyDescent="0.3">
      <c r="A38" s="5" t="str">
        <f>'2019'!A38</f>
        <v>63004</v>
      </c>
      <c r="B38" s="5" t="str">
        <f>'2019'!B38</f>
        <v>les ancizes-comps</v>
      </c>
      <c r="C38" s="24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6"/>
      <c r="O38" s="27">
        <f t="shared" si="0"/>
        <v>0</v>
      </c>
      <c r="P38" s="24"/>
      <c r="Q38" s="25"/>
      <c r="R38" s="25"/>
      <c r="S38" s="25"/>
      <c r="T38" s="25"/>
      <c r="U38" s="25"/>
      <c r="V38" s="25"/>
      <c r="W38" s="26"/>
      <c r="X38" s="34">
        <f t="shared" si="1"/>
        <v>0</v>
      </c>
      <c r="Y38" s="28"/>
      <c r="Z38" s="29">
        <f t="shared" si="2"/>
        <v>0</v>
      </c>
    </row>
    <row r="39" spans="1:26" x14ac:dyDescent="0.3">
      <c r="A39" s="5" t="str">
        <f>'2019'!A39</f>
        <v>63294</v>
      </c>
      <c r="B39" s="5" t="str">
        <f>'2019'!B39</f>
        <v>queuille</v>
      </c>
      <c r="C39" s="24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6"/>
      <c r="O39" s="27">
        <f t="shared" si="0"/>
        <v>0</v>
      </c>
      <c r="P39" s="24"/>
      <c r="Q39" s="25"/>
      <c r="R39" s="25"/>
      <c r="S39" s="25"/>
      <c r="T39" s="25"/>
      <c r="U39" s="25"/>
      <c r="V39" s="25"/>
      <c r="W39" s="26"/>
      <c r="X39" s="34">
        <f t="shared" si="1"/>
        <v>0</v>
      </c>
      <c r="Y39" s="28"/>
      <c r="Z39" s="29">
        <f t="shared" si="2"/>
        <v>0</v>
      </c>
    </row>
    <row r="40" spans="1:26" x14ac:dyDescent="0.3">
      <c r="A40" s="5" t="str">
        <f>'2019'!A40</f>
        <v>63093</v>
      </c>
      <c r="B40" s="5" t="str">
        <f>'2019'!B40</f>
        <v>charbonnières-les-vieilles</v>
      </c>
      <c r="C40" s="24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6"/>
      <c r="O40" s="27">
        <f t="shared" si="0"/>
        <v>0</v>
      </c>
      <c r="P40" s="24"/>
      <c r="Q40" s="25"/>
      <c r="R40" s="25"/>
      <c r="S40" s="25"/>
      <c r="T40" s="25"/>
      <c r="U40" s="25"/>
      <c r="V40" s="25"/>
      <c r="W40" s="26"/>
      <c r="X40" s="34">
        <f t="shared" si="1"/>
        <v>0</v>
      </c>
      <c r="Y40" s="28"/>
      <c r="Z40" s="29">
        <f t="shared" si="2"/>
        <v>0</v>
      </c>
    </row>
    <row r="41" spans="1:26" x14ac:dyDescent="0.3">
      <c r="A41" s="5" t="str">
        <f>'2019'!A41</f>
        <v>63363</v>
      </c>
      <c r="B41" s="5" t="str">
        <f>'2019'!B41</f>
        <v>saint-jacques-d'ambur</v>
      </c>
      <c r="C41" s="24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6"/>
      <c r="O41" s="27">
        <f t="shared" si="0"/>
        <v>0</v>
      </c>
      <c r="P41" s="24"/>
      <c r="Q41" s="25"/>
      <c r="R41" s="25"/>
      <c r="S41" s="25"/>
      <c r="T41" s="25"/>
      <c r="U41" s="25"/>
      <c r="V41" s="25"/>
      <c r="W41" s="26"/>
      <c r="X41" s="34">
        <f t="shared" si="1"/>
        <v>0</v>
      </c>
      <c r="Y41" s="28"/>
      <c r="Z41" s="29">
        <f t="shared" si="2"/>
        <v>0</v>
      </c>
    </row>
    <row r="42" spans="1:26" x14ac:dyDescent="0.3">
      <c r="A42" s="5" t="str">
        <f>'2019'!A42</f>
        <v>63085</v>
      </c>
      <c r="B42" s="5" t="str">
        <f>'2019'!B42</f>
        <v>chapdes-beaufort</v>
      </c>
      <c r="C42" s="24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6"/>
      <c r="O42" s="27">
        <f t="shared" si="0"/>
        <v>0</v>
      </c>
      <c r="P42" s="24"/>
      <c r="Q42" s="25"/>
      <c r="R42" s="25"/>
      <c r="S42" s="25"/>
      <c r="T42" s="25"/>
      <c r="U42" s="25"/>
      <c r="V42" s="25"/>
      <c r="W42" s="26"/>
      <c r="X42" s="34">
        <f t="shared" si="1"/>
        <v>0</v>
      </c>
      <c r="Y42" s="28"/>
      <c r="Z42" s="29">
        <f t="shared" si="2"/>
        <v>0</v>
      </c>
    </row>
    <row r="43" spans="1:26" x14ac:dyDescent="0.3">
      <c r="A43" s="5" t="str">
        <f>'2019'!A43</f>
        <v>63055</v>
      </c>
      <c r="B43" s="5" t="str">
        <f>'2019'!B43</f>
        <v>bromont-lamothe</v>
      </c>
      <c r="C43" s="24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6"/>
      <c r="O43" s="27">
        <f t="shared" si="0"/>
        <v>0</v>
      </c>
      <c r="P43" s="24"/>
      <c r="Q43" s="25"/>
      <c r="R43" s="25"/>
      <c r="S43" s="25"/>
      <c r="T43" s="25"/>
      <c r="U43" s="25"/>
      <c r="V43" s="25"/>
      <c r="W43" s="26"/>
      <c r="X43" s="34">
        <f t="shared" si="1"/>
        <v>0</v>
      </c>
      <c r="Y43" s="28"/>
      <c r="Z43" s="29">
        <f t="shared" si="2"/>
        <v>0</v>
      </c>
    </row>
    <row r="44" spans="1:26" x14ac:dyDescent="0.3">
      <c r="A44" s="5" t="str">
        <f>'2019'!A44</f>
        <v>63385</v>
      </c>
      <c r="B44" s="5" t="str">
        <f>'2019'!B44</f>
        <v>saint-pierre-le-chastel</v>
      </c>
      <c r="C44" s="24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6"/>
      <c r="O44" s="27">
        <f t="shared" si="0"/>
        <v>0</v>
      </c>
      <c r="P44" s="24"/>
      <c r="Q44" s="25"/>
      <c r="R44" s="25"/>
      <c r="S44" s="25"/>
      <c r="T44" s="25"/>
      <c r="U44" s="25"/>
      <c r="V44" s="25"/>
      <c r="W44" s="26"/>
      <c r="X44" s="34">
        <f t="shared" si="1"/>
        <v>0</v>
      </c>
      <c r="Y44" s="28"/>
      <c r="Z44" s="29">
        <f t="shared" si="2"/>
        <v>0</v>
      </c>
    </row>
    <row r="45" spans="1:26" x14ac:dyDescent="0.3">
      <c r="A45" s="5" t="str">
        <f>'2019'!A45</f>
        <v>63283</v>
      </c>
      <c r="B45" s="5" t="str">
        <f>'2019'!B45</f>
        <v>pontaumur</v>
      </c>
      <c r="C45" s="24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6"/>
      <c r="O45" s="27">
        <f t="shared" si="0"/>
        <v>0</v>
      </c>
      <c r="P45" s="24"/>
      <c r="Q45" s="25"/>
      <c r="R45" s="25"/>
      <c r="S45" s="25"/>
      <c r="T45" s="25"/>
      <c r="U45" s="25"/>
      <c r="V45" s="25"/>
      <c r="W45" s="26"/>
      <c r="X45" s="34">
        <f t="shared" si="1"/>
        <v>0</v>
      </c>
      <c r="Y45" s="28"/>
      <c r="Z45" s="29">
        <f t="shared" si="2"/>
        <v>0</v>
      </c>
    </row>
    <row r="46" spans="1:26" x14ac:dyDescent="0.3">
      <c r="A46" s="5" t="str">
        <f>'2019'!A46</f>
        <v>63186</v>
      </c>
      <c r="B46" s="5" t="str">
        <f>'2019'!B46</f>
        <v>landogne</v>
      </c>
      <c r="C46" s="24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6"/>
      <c r="O46" s="27">
        <f t="shared" si="0"/>
        <v>0</v>
      </c>
      <c r="P46" s="24"/>
      <c r="Q46" s="25"/>
      <c r="R46" s="25"/>
      <c r="S46" s="25"/>
      <c r="T46" s="25"/>
      <c r="U46" s="25"/>
      <c r="V46" s="25"/>
      <c r="W46" s="26"/>
      <c r="X46" s="34">
        <f t="shared" si="1"/>
        <v>0</v>
      </c>
      <c r="Y46" s="28"/>
      <c r="Z46" s="29">
        <f t="shared" si="2"/>
        <v>0</v>
      </c>
    </row>
    <row r="47" spans="1:26" x14ac:dyDescent="0.3">
      <c r="A47" s="5" t="str">
        <f>'2019'!A47</f>
        <v>63118</v>
      </c>
      <c r="B47" s="5" t="str">
        <f>'2019'!B47</f>
        <v>condat-en-combraille</v>
      </c>
      <c r="C47" s="24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6"/>
      <c r="O47" s="27">
        <f t="shared" si="0"/>
        <v>0</v>
      </c>
      <c r="P47" s="24"/>
      <c r="Q47" s="25"/>
      <c r="R47" s="25"/>
      <c r="S47" s="25"/>
      <c r="T47" s="25"/>
      <c r="U47" s="25"/>
      <c r="V47" s="25"/>
      <c r="W47" s="26"/>
      <c r="X47" s="34">
        <f t="shared" si="1"/>
        <v>0</v>
      </c>
      <c r="Y47" s="28"/>
      <c r="Z47" s="29">
        <f t="shared" si="2"/>
        <v>0</v>
      </c>
    </row>
    <row r="48" spans="1:26" x14ac:dyDescent="0.3">
      <c r="A48" s="5" t="str">
        <f>'2019'!A48</f>
        <v>63237</v>
      </c>
      <c r="B48" s="5" t="str">
        <f>'2019'!B48</f>
        <v>montel-de-gelat</v>
      </c>
      <c r="C48" s="24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6"/>
      <c r="O48" s="27">
        <f t="shared" si="0"/>
        <v>0</v>
      </c>
      <c r="P48" s="24"/>
      <c r="Q48" s="25"/>
      <c r="R48" s="25"/>
      <c r="S48" s="25"/>
      <c r="T48" s="25"/>
      <c r="U48" s="25"/>
      <c r="V48" s="25"/>
      <c r="W48" s="26"/>
      <c r="X48" s="34">
        <f t="shared" si="1"/>
        <v>0</v>
      </c>
      <c r="Y48" s="28"/>
      <c r="Z48" s="29">
        <f t="shared" si="2"/>
        <v>0</v>
      </c>
    </row>
    <row r="49" spans="1:26" x14ac:dyDescent="0.3">
      <c r="A49" s="5" t="str">
        <f>'2019'!A49</f>
        <v>63460</v>
      </c>
      <c r="B49" s="5" t="str">
        <f>'2019'!B49</f>
        <v>villosanges</v>
      </c>
      <c r="C49" s="24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6"/>
      <c r="O49" s="27">
        <f t="shared" si="0"/>
        <v>0</v>
      </c>
      <c r="P49" s="24"/>
      <c r="Q49" s="25"/>
      <c r="R49" s="25"/>
      <c r="S49" s="25"/>
      <c r="T49" s="25"/>
      <c r="U49" s="25"/>
      <c r="V49" s="25"/>
      <c r="W49" s="26"/>
      <c r="X49" s="34">
        <f t="shared" si="1"/>
        <v>0</v>
      </c>
      <c r="Y49" s="28"/>
      <c r="Z49" s="29">
        <f t="shared" si="2"/>
        <v>0</v>
      </c>
    </row>
    <row r="50" spans="1:26" x14ac:dyDescent="0.3">
      <c r="A50" s="5" t="str">
        <f>'2019'!A50</f>
        <v>63203</v>
      </c>
      <c r="B50" s="5" t="str">
        <f>'2019'!B50</f>
        <v>malauzat</v>
      </c>
      <c r="C50" s="24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6"/>
      <c r="O50" s="27">
        <f t="shared" si="0"/>
        <v>0</v>
      </c>
      <c r="P50" s="24"/>
      <c r="Q50" s="25"/>
      <c r="R50" s="25"/>
      <c r="S50" s="25"/>
      <c r="T50" s="25"/>
      <c r="U50" s="25"/>
      <c r="V50" s="25"/>
      <c r="W50" s="26"/>
      <c r="X50" s="34">
        <f t="shared" si="1"/>
        <v>0</v>
      </c>
      <c r="Y50" s="28"/>
      <c r="Z50" s="29">
        <f t="shared" si="2"/>
        <v>0</v>
      </c>
    </row>
    <row r="51" spans="1:26" x14ac:dyDescent="0.3">
      <c r="A51" s="5" t="str">
        <f>'2019'!A51</f>
        <v>63471</v>
      </c>
      <c r="B51" s="5" t="str">
        <f>'2019'!B51</f>
        <v>youx</v>
      </c>
      <c r="C51" s="24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6"/>
      <c r="O51" s="27">
        <f t="shared" si="0"/>
        <v>0</v>
      </c>
      <c r="P51" s="24"/>
      <c r="Q51" s="25"/>
      <c r="R51" s="25"/>
      <c r="S51" s="25"/>
      <c r="T51" s="25"/>
      <c r="U51" s="25"/>
      <c r="V51" s="25"/>
      <c r="W51" s="26"/>
      <c r="X51" s="34">
        <f t="shared" si="1"/>
        <v>0</v>
      </c>
      <c r="Y51" s="28"/>
      <c r="Z51" s="29">
        <f t="shared" si="2"/>
        <v>0</v>
      </c>
    </row>
    <row r="52" spans="1:26" x14ac:dyDescent="0.3">
      <c r="A52" s="5" t="str">
        <f>'2019'!A52</f>
        <v>63304</v>
      </c>
      <c r="B52" s="5" t="str">
        <f>'2019'!B52</f>
        <v>roche-d'agoux</v>
      </c>
      <c r="C52" s="24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6"/>
      <c r="O52" s="27">
        <f t="shared" si="0"/>
        <v>0</v>
      </c>
      <c r="P52" s="24"/>
      <c r="Q52" s="25"/>
      <c r="R52" s="25"/>
      <c r="S52" s="25"/>
      <c r="T52" s="25"/>
      <c r="U52" s="25"/>
      <c r="V52" s="25"/>
      <c r="W52" s="26"/>
      <c r="X52" s="34">
        <f t="shared" si="1"/>
        <v>0</v>
      </c>
      <c r="Y52" s="28"/>
      <c r="Z52" s="29">
        <f t="shared" si="2"/>
        <v>0</v>
      </c>
    </row>
    <row r="53" spans="1:26" x14ac:dyDescent="0.3">
      <c r="A53" s="5" t="str">
        <f>'2019'!A53</f>
        <v>63101</v>
      </c>
      <c r="B53" s="5" t="str">
        <f>'2019'!B53</f>
        <v>château-sur-cher</v>
      </c>
      <c r="C53" s="24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6"/>
      <c r="O53" s="27">
        <f t="shared" si="0"/>
        <v>0</v>
      </c>
      <c r="P53" s="24"/>
      <c r="Q53" s="25"/>
      <c r="R53" s="25"/>
      <c r="S53" s="25"/>
      <c r="T53" s="25"/>
      <c r="U53" s="25"/>
      <c r="V53" s="25"/>
      <c r="W53" s="26"/>
      <c r="X53" s="34">
        <f t="shared" si="1"/>
        <v>0</v>
      </c>
      <c r="Y53" s="28"/>
      <c r="Z53" s="29">
        <f t="shared" si="2"/>
        <v>0</v>
      </c>
    </row>
    <row r="54" spans="1:26" x14ac:dyDescent="0.3">
      <c r="A54" s="5" t="str">
        <f>'2019'!A54</f>
        <v>63293</v>
      </c>
      <c r="B54" s="5" t="str">
        <f>'2019'!B54</f>
        <v>le quartier</v>
      </c>
      <c r="C54" s="24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6"/>
      <c r="O54" s="27">
        <f t="shared" si="0"/>
        <v>0</v>
      </c>
      <c r="P54" s="24"/>
      <c r="Q54" s="25"/>
      <c r="R54" s="25"/>
      <c r="S54" s="25"/>
      <c r="T54" s="25"/>
      <c r="U54" s="25"/>
      <c r="V54" s="25"/>
      <c r="W54" s="26"/>
      <c r="X54" s="34">
        <f t="shared" si="1"/>
        <v>0</v>
      </c>
      <c r="Y54" s="28"/>
      <c r="Z54" s="29">
        <f t="shared" si="2"/>
        <v>0</v>
      </c>
    </row>
    <row r="55" spans="1:26" x14ac:dyDescent="0.3">
      <c r="A55" s="5" t="str">
        <f>'2019'!A55</f>
        <v>63233</v>
      </c>
      <c r="B55" s="5" t="str">
        <f>'2019'!B55</f>
        <v>montaigut</v>
      </c>
      <c r="C55" s="24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6"/>
      <c r="O55" s="27">
        <f t="shared" si="0"/>
        <v>0</v>
      </c>
      <c r="P55" s="24"/>
      <c r="Q55" s="25"/>
      <c r="R55" s="25"/>
      <c r="S55" s="25"/>
      <c r="T55" s="25"/>
      <c r="U55" s="25"/>
      <c r="V55" s="25"/>
      <c r="W55" s="26"/>
      <c r="X55" s="34">
        <f t="shared" si="1"/>
        <v>0</v>
      </c>
      <c r="Y55" s="28"/>
      <c r="Z55" s="29">
        <f t="shared" si="2"/>
        <v>0</v>
      </c>
    </row>
    <row r="56" spans="1:26" x14ac:dyDescent="0.3">
      <c r="A56" s="5" t="str">
        <f>'2019'!A56</f>
        <v>63295</v>
      </c>
      <c r="B56" s="5" t="str">
        <f>'2019'!B56</f>
        <v>randan</v>
      </c>
      <c r="C56" s="24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6"/>
      <c r="O56" s="27">
        <f t="shared" si="0"/>
        <v>0</v>
      </c>
      <c r="P56" s="24"/>
      <c r="Q56" s="25"/>
      <c r="R56" s="25"/>
      <c r="S56" s="25"/>
      <c r="T56" s="25"/>
      <c r="U56" s="25"/>
      <c r="V56" s="25"/>
      <c r="W56" s="26"/>
      <c r="X56" s="34">
        <f t="shared" si="1"/>
        <v>0</v>
      </c>
      <c r="Y56" s="28"/>
      <c r="Z56" s="29">
        <f t="shared" si="2"/>
        <v>0</v>
      </c>
    </row>
    <row r="57" spans="1:26" x14ac:dyDescent="0.3">
      <c r="A57" s="5" t="str">
        <f>'2019'!A57</f>
        <v>63001</v>
      </c>
      <c r="B57" s="5" t="str">
        <f>'2019'!B57</f>
        <v>aigueperse</v>
      </c>
      <c r="C57" s="24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6"/>
      <c r="O57" s="27">
        <f t="shared" si="0"/>
        <v>0</v>
      </c>
      <c r="P57" s="24"/>
      <c r="Q57" s="25"/>
      <c r="R57" s="25"/>
      <c r="S57" s="25"/>
      <c r="T57" s="25"/>
      <c r="U57" s="25"/>
      <c r="V57" s="25"/>
      <c r="W57" s="26"/>
      <c r="X57" s="34">
        <f t="shared" si="1"/>
        <v>0</v>
      </c>
      <c r="Y57" s="28"/>
      <c r="Z57" s="29">
        <f t="shared" si="2"/>
        <v>0</v>
      </c>
    </row>
    <row r="58" spans="1:26" x14ac:dyDescent="0.3">
      <c r="A58" s="5" t="str">
        <f>'2019'!A58</f>
        <v>63446</v>
      </c>
      <c r="B58" s="5" t="str">
        <f>'2019'!B58</f>
        <v>vensat</v>
      </c>
      <c r="C58" s="24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6"/>
      <c r="O58" s="27">
        <f t="shared" si="0"/>
        <v>0</v>
      </c>
      <c r="P58" s="24"/>
      <c r="Q58" s="25"/>
      <c r="R58" s="25"/>
      <c r="S58" s="25"/>
      <c r="T58" s="25"/>
      <c r="U58" s="25"/>
      <c r="V58" s="25"/>
      <c r="W58" s="26"/>
      <c r="X58" s="34">
        <f t="shared" si="1"/>
        <v>0</v>
      </c>
      <c r="Y58" s="28"/>
      <c r="Z58" s="29">
        <f t="shared" si="2"/>
        <v>0</v>
      </c>
    </row>
    <row r="59" spans="1:26" x14ac:dyDescent="0.3">
      <c r="A59" s="5" t="str">
        <f>'2019'!A59</f>
        <v>63427</v>
      </c>
      <c r="B59" s="5" t="str">
        <f>'2019'!B59</f>
        <v>teilhède</v>
      </c>
      <c r="C59" s="24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6"/>
      <c r="O59" s="27">
        <f t="shared" si="0"/>
        <v>0</v>
      </c>
      <c r="P59" s="24"/>
      <c r="Q59" s="25"/>
      <c r="R59" s="25"/>
      <c r="S59" s="25"/>
      <c r="T59" s="25"/>
      <c r="U59" s="25"/>
      <c r="V59" s="25"/>
      <c r="W59" s="26"/>
      <c r="X59" s="34">
        <f t="shared" si="1"/>
        <v>0</v>
      </c>
      <c r="Y59" s="28"/>
      <c r="Z59" s="29">
        <f t="shared" si="2"/>
        <v>0</v>
      </c>
    </row>
    <row r="60" spans="1:26" x14ac:dyDescent="0.3">
      <c r="A60" s="5" t="str">
        <f>'2019'!A60</f>
        <v>63362</v>
      </c>
      <c r="B60" s="5" t="str">
        <f>'2019'!B60</f>
        <v>saint-ignat</v>
      </c>
      <c r="C60" s="24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6"/>
      <c r="O60" s="27">
        <f t="shared" si="0"/>
        <v>0</v>
      </c>
      <c r="P60" s="24"/>
      <c r="Q60" s="25"/>
      <c r="R60" s="25"/>
      <c r="S60" s="25"/>
      <c r="T60" s="25"/>
      <c r="U60" s="25"/>
      <c r="V60" s="25"/>
      <c r="W60" s="26"/>
      <c r="X60" s="34">
        <f t="shared" si="1"/>
        <v>0</v>
      </c>
      <c r="Y60" s="28"/>
      <c r="Z60" s="29">
        <f t="shared" si="2"/>
        <v>0</v>
      </c>
    </row>
    <row r="61" spans="1:26" x14ac:dyDescent="0.3">
      <c r="A61" s="5" t="str">
        <f>'2019'!A61</f>
        <v>63391</v>
      </c>
      <c r="B61" s="5" t="str">
        <f>'2019'!B61</f>
        <v>saint-rémy-de-blot</v>
      </c>
      <c r="C61" s="24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6"/>
      <c r="O61" s="27">
        <f t="shared" si="0"/>
        <v>0</v>
      </c>
      <c r="P61" s="24"/>
      <c r="Q61" s="25"/>
      <c r="R61" s="25"/>
      <c r="S61" s="25"/>
      <c r="T61" s="25"/>
      <c r="U61" s="25"/>
      <c r="V61" s="25"/>
      <c r="W61" s="26"/>
      <c r="X61" s="34">
        <f t="shared" si="1"/>
        <v>0</v>
      </c>
      <c r="Y61" s="28"/>
      <c r="Z61" s="29">
        <f t="shared" si="2"/>
        <v>0</v>
      </c>
    </row>
    <row r="62" spans="1:26" x14ac:dyDescent="0.3">
      <c r="A62" s="5" t="str">
        <f>'2019'!A62</f>
        <v>63165</v>
      </c>
      <c r="B62" s="5" t="str">
        <f>'2019'!B62</f>
        <v>giat</v>
      </c>
      <c r="C62" s="24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6"/>
      <c r="O62" s="27">
        <f t="shared" si="0"/>
        <v>0</v>
      </c>
      <c r="P62" s="24"/>
      <c r="Q62" s="25"/>
      <c r="R62" s="25"/>
      <c r="S62" s="25"/>
      <c r="T62" s="25"/>
      <c r="U62" s="25"/>
      <c r="V62" s="25"/>
      <c r="W62" s="26"/>
      <c r="X62" s="34">
        <f t="shared" si="1"/>
        <v>0</v>
      </c>
      <c r="Y62" s="28"/>
      <c r="Z62" s="29">
        <f t="shared" si="2"/>
        <v>0</v>
      </c>
    </row>
    <row r="63" spans="1:26" x14ac:dyDescent="0.3">
      <c r="A63" s="5" t="str">
        <f>'2019'!A63</f>
        <v>63011</v>
      </c>
      <c r="B63" s="5" t="str">
        <f>'2019'!B63</f>
        <v>ars-les-favets</v>
      </c>
      <c r="C63" s="24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6"/>
      <c r="O63" s="27">
        <f t="shared" si="0"/>
        <v>0</v>
      </c>
      <c r="P63" s="24"/>
      <c r="Q63" s="25"/>
      <c r="R63" s="25"/>
      <c r="S63" s="25"/>
      <c r="T63" s="25"/>
      <c r="U63" s="25"/>
      <c r="V63" s="25"/>
      <c r="W63" s="26"/>
      <c r="X63" s="34">
        <f t="shared" si="1"/>
        <v>0</v>
      </c>
      <c r="Y63" s="28"/>
      <c r="Z63" s="29">
        <f t="shared" si="2"/>
        <v>0</v>
      </c>
    </row>
    <row r="64" spans="1:26" x14ac:dyDescent="0.3">
      <c r="A64" s="5" t="str">
        <f>'2019'!A64</f>
        <v>63012</v>
      </c>
      <c r="B64" s="5" t="str">
        <f>'2019'!B64</f>
        <v>artonne</v>
      </c>
      <c r="C64" s="24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6"/>
      <c r="O64" s="27">
        <f t="shared" si="0"/>
        <v>0</v>
      </c>
      <c r="P64" s="24"/>
      <c r="Q64" s="25"/>
      <c r="R64" s="25"/>
      <c r="S64" s="25"/>
      <c r="T64" s="25"/>
      <c r="U64" s="25"/>
      <c r="V64" s="25"/>
      <c r="W64" s="26"/>
      <c r="X64" s="34">
        <f t="shared" si="1"/>
        <v>0</v>
      </c>
      <c r="Y64" s="28"/>
      <c r="Z64" s="29">
        <f t="shared" si="2"/>
        <v>0</v>
      </c>
    </row>
    <row r="65" spans="1:26" x14ac:dyDescent="0.3">
      <c r="A65" s="5" t="str">
        <f>'2019'!A65</f>
        <v>63013</v>
      </c>
      <c r="B65" s="5" t="str">
        <f>'2019'!B65</f>
        <v>aubiat</v>
      </c>
      <c r="C65" s="24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6"/>
      <c r="O65" s="27">
        <f t="shared" si="0"/>
        <v>0</v>
      </c>
      <c r="P65" s="24"/>
      <c r="Q65" s="25"/>
      <c r="R65" s="25"/>
      <c r="S65" s="25"/>
      <c r="T65" s="25"/>
      <c r="U65" s="25"/>
      <c r="V65" s="25"/>
      <c r="W65" s="26"/>
      <c r="X65" s="34">
        <f t="shared" si="1"/>
        <v>0</v>
      </c>
      <c r="Y65" s="28"/>
      <c r="Z65" s="29">
        <f t="shared" si="2"/>
        <v>0</v>
      </c>
    </row>
    <row r="66" spans="1:26" x14ac:dyDescent="0.3">
      <c r="A66" s="5" t="str">
        <f>'2019'!A66</f>
        <v>63025</v>
      </c>
      <c r="B66" s="5" t="str">
        <f>'2019'!B66</f>
        <v>ayat-sur-sioule</v>
      </c>
      <c r="C66" s="24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6"/>
      <c r="O66" s="27">
        <f t="shared" si="0"/>
        <v>0</v>
      </c>
      <c r="P66" s="24"/>
      <c r="Q66" s="25"/>
      <c r="R66" s="25"/>
      <c r="S66" s="25"/>
      <c r="T66" s="25"/>
      <c r="U66" s="25"/>
      <c r="V66" s="25"/>
      <c r="W66" s="26"/>
      <c r="X66" s="34">
        <f t="shared" si="1"/>
        <v>0</v>
      </c>
      <c r="Y66" s="28"/>
      <c r="Z66" s="29">
        <f t="shared" si="2"/>
        <v>0</v>
      </c>
    </row>
    <row r="67" spans="1:26" x14ac:dyDescent="0.3">
      <c r="A67" s="5" t="str">
        <f>'2019'!A67</f>
        <v>63030</v>
      </c>
      <c r="B67" s="5" t="str">
        <f>'2019'!B67</f>
        <v>bas-et-lezat</v>
      </c>
      <c r="C67" s="24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6"/>
      <c r="O67" s="27">
        <f t="shared" si="0"/>
        <v>0</v>
      </c>
      <c r="P67" s="24"/>
      <c r="Q67" s="25"/>
      <c r="R67" s="25"/>
      <c r="S67" s="25"/>
      <c r="T67" s="25"/>
      <c r="U67" s="25"/>
      <c r="V67" s="25"/>
      <c r="W67" s="26"/>
      <c r="X67" s="34">
        <f t="shared" si="1"/>
        <v>0</v>
      </c>
      <c r="Y67" s="28"/>
      <c r="Z67" s="29">
        <f t="shared" si="2"/>
        <v>0</v>
      </c>
    </row>
    <row r="68" spans="1:26" x14ac:dyDescent="0.3">
      <c r="A68" s="5" t="str">
        <f>'2019'!A68</f>
        <v>63033</v>
      </c>
      <c r="B68" s="5" t="str">
        <f>'2019'!B68</f>
        <v>Beaumont-lès-Randan</v>
      </c>
      <c r="C68" s="24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6"/>
      <c r="O68" s="27">
        <f t="shared" si="0"/>
        <v>0</v>
      </c>
      <c r="P68" s="24"/>
      <c r="Q68" s="25"/>
      <c r="R68" s="25"/>
      <c r="S68" s="25"/>
      <c r="T68" s="25"/>
      <c r="U68" s="25"/>
      <c r="V68" s="25"/>
      <c r="W68" s="26"/>
      <c r="X68" s="34">
        <f t="shared" si="1"/>
        <v>0</v>
      </c>
      <c r="Y68" s="28"/>
      <c r="Z68" s="29">
        <f t="shared" si="2"/>
        <v>0</v>
      </c>
    </row>
    <row r="69" spans="1:26" x14ac:dyDescent="0.3">
      <c r="A69" s="5" t="str">
        <f>'2019'!A69</f>
        <v>63035</v>
      </c>
      <c r="B69" s="5" t="str">
        <f>'2019'!B69</f>
        <v>beauregard-vendon</v>
      </c>
      <c r="C69" s="24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6"/>
      <c r="O69" s="27">
        <f t="shared" ref="O69:O122" si="3">SUM(C69:N69)</f>
        <v>0</v>
      </c>
      <c r="P69" s="24"/>
      <c r="Q69" s="25"/>
      <c r="R69" s="25"/>
      <c r="S69" s="25"/>
      <c r="T69" s="25"/>
      <c r="U69" s="25"/>
      <c r="V69" s="25"/>
      <c r="W69" s="26"/>
      <c r="X69" s="34">
        <f t="shared" ref="X69:X132" si="4">SUM(P69:W69)</f>
        <v>0</v>
      </c>
      <c r="Y69" s="28"/>
      <c r="Z69" s="29">
        <f t="shared" ref="Z69:Z122" si="5">O69+X69+Y69</f>
        <v>0</v>
      </c>
    </row>
    <row r="70" spans="1:26" x14ac:dyDescent="0.3">
      <c r="A70" s="5" t="str">
        <f>'2019'!A70</f>
        <v>63041</v>
      </c>
      <c r="B70" s="5" t="str">
        <f>'2019'!B70</f>
        <v>biollet</v>
      </c>
      <c r="C70" s="24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6"/>
      <c r="O70" s="27">
        <f t="shared" si="3"/>
        <v>0</v>
      </c>
      <c r="P70" s="24"/>
      <c r="Q70" s="25"/>
      <c r="R70" s="25"/>
      <c r="S70" s="25"/>
      <c r="T70" s="25"/>
      <c r="U70" s="25"/>
      <c r="V70" s="25"/>
      <c r="W70" s="26"/>
      <c r="X70" s="34">
        <f t="shared" si="4"/>
        <v>0</v>
      </c>
      <c r="Y70" s="28"/>
      <c r="Z70" s="29">
        <f t="shared" si="5"/>
        <v>0</v>
      </c>
    </row>
    <row r="71" spans="1:26" x14ac:dyDescent="0.3">
      <c r="A71" s="5" t="str">
        <f>'2019'!A71</f>
        <v>63060</v>
      </c>
      <c r="B71" s="5" t="str">
        <f>'2019'!B71</f>
        <v>bussières</v>
      </c>
      <c r="C71" s="24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6"/>
      <c r="O71" s="27">
        <f t="shared" si="3"/>
        <v>0</v>
      </c>
      <c r="P71" s="24"/>
      <c r="Q71" s="25"/>
      <c r="R71" s="25"/>
      <c r="S71" s="25"/>
      <c r="T71" s="25"/>
      <c r="U71" s="25"/>
      <c r="V71" s="25"/>
      <c r="W71" s="26"/>
      <c r="X71" s="34">
        <f t="shared" si="4"/>
        <v>0</v>
      </c>
      <c r="Y71" s="28"/>
      <c r="Z71" s="29">
        <f t="shared" si="5"/>
        <v>0</v>
      </c>
    </row>
    <row r="72" spans="1:26" x14ac:dyDescent="0.3">
      <c r="A72" s="5" t="str">
        <f>'2019'!A72</f>
        <v>63061</v>
      </c>
      <c r="B72" s="5" t="str">
        <f>'2019'!B72</f>
        <v>bussières-et-pruns</v>
      </c>
      <c r="C72" s="24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6"/>
      <c r="O72" s="27">
        <f t="shared" si="3"/>
        <v>0</v>
      </c>
      <c r="P72" s="24"/>
      <c r="Q72" s="25"/>
      <c r="R72" s="25"/>
      <c r="S72" s="25"/>
      <c r="T72" s="25"/>
      <c r="U72" s="25"/>
      <c r="V72" s="25"/>
      <c r="W72" s="26"/>
      <c r="X72" s="34">
        <f t="shared" si="4"/>
        <v>0</v>
      </c>
      <c r="Y72" s="28"/>
      <c r="Z72" s="29">
        <f t="shared" si="5"/>
        <v>0</v>
      </c>
    </row>
    <row r="73" spans="1:26" x14ac:dyDescent="0.3">
      <c r="A73" s="5" t="str">
        <f>'2019'!A73</f>
        <v>63062</v>
      </c>
      <c r="B73" s="5" t="str">
        <f>'2019'!B73</f>
        <v>buxières-sous-montaigut</v>
      </c>
      <c r="C73" s="24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6"/>
      <c r="O73" s="27">
        <f t="shared" si="3"/>
        <v>0</v>
      </c>
      <c r="P73" s="24"/>
      <c r="Q73" s="25"/>
      <c r="R73" s="25"/>
      <c r="S73" s="25"/>
      <c r="T73" s="25"/>
      <c r="U73" s="25"/>
      <c r="V73" s="25"/>
      <c r="W73" s="26"/>
      <c r="X73" s="34">
        <f t="shared" si="4"/>
        <v>0</v>
      </c>
      <c r="Y73" s="28"/>
      <c r="Z73" s="29">
        <f t="shared" si="5"/>
        <v>0</v>
      </c>
    </row>
    <row r="74" spans="1:26" x14ac:dyDescent="0.3">
      <c r="A74" s="5" t="str">
        <f>'2019'!A74</f>
        <v>03047</v>
      </c>
      <c r="B74" s="5" t="str">
        <f>'2019'!B74</f>
        <v>la celle</v>
      </c>
      <c r="C74" s="24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6"/>
      <c r="O74" s="27">
        <f t="shared" si="3"/>
        <v>0</v>
      </c>
      <c r="P74" s="24"/>
      <c r="Q74" s="25"/>
      <c r="R74" s="25"/>
      <c r="S74" s="25"/>
      <c r="T74" s="25"/>
      <c r="U74" s="25"/>
      <c r="V74" s="25"/>
      <c r="W74" s="26"/>
      <c r="X74" s="34">
        <f t="shared" si="4"/>
        <v>0</v>
      </c>
      <c r="Y74" s="28"/>
      <c r="Z74" s="29">
        <f t="shared" si="5"/>
        <v>0</v>
      </c>
    </row>
    <row r="75" spans="1:26" x14ac:dyDescent="0.3">
      <c r="A75" s="5" t="str">
        <f>'2019'!A75</f>
        <v>63067</v>
      </c>
      <c r="B75" s="5" t="str">
        <f>'2019'!B75</f>
        <v>la cellette</v>
      </c>
      <c r="C75" s="24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6"/>
      <c r="O75" s="27">
        <f t="shared" si="3"/>
        <v>0</v>
      </c>
      <c r="P75" s="24"/>
      <c r="Q75" s="25"/>
      <c r="R75" s="25"/>
      <c r="S75" s="25"/>
      <c r="T75" s="25"/>
      <c r="U75" s="25"/>
      <c r="V75" s="25"/>
      <c r="W75" s="26"/>
      <c r="X75" s="34">
        <f t="shared" si="4"/>
        <v>0</v>
      </c>
      <c r="Y75" s="28"/>
      <c r="Z75" s="29">
        <f t="shared" si="5"/>
        <v>0</v>
      </c>
    </row>
    <row r="76" spans="1:26" x14ac:dyDescent="0.3">
      <c r="A76" s="5" t="str">
        <f>'2019'!A76</f>
        <v>63082</v>
      </c>
      <c r="B76" s="5" t="str">
        <f>'2019'!B76</f>
        <v>champs</v>
      </c>
      <c r="C76" s="24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6"/>
      <c r="O76" s="27">
        <f t="shared" si="3"/>
        <v>0</v>
      </c>
      <c r="P76" s="24"/>
      <c r="Q76" s="25"/>
      <c r="R76" s="25"/>
      <c r="S76" s="25"/>
      <c r="T76" s="25"/>
      <c r="U76" s="25"/>
      <c r="V76" s="25"/>
      <c r="W76" s="26"/>
      <c r="X76" s="34">
        <f t="shared" si="4"/>
        <v>0</v>
      </c>
      <c r="Y76" s="28"/>
      <c r="Z76" s="29">
        <f t="shared" si="5"/>
        <v>0</v>
      </c>
    </row>
    <row r="77" spans="1:26" x14ac:dyDescent="0.3">
      <c r="A77" s="5" t="str">
        <f>'2019'!A77</f>
        <v>63083</v>
      </c>
      <c r="B77" s="5" t="str">
        <f>'2019'!B77</f>
        <v>chanat-la-mouteyre</v>
      </c>
      <c r="C77" s="24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6"/>
      <c r="O77" s="27">
        <f t="shared" si="3"/>
        <v>0</v>
      </c>
      <c r="P77" s="24"/>
      <c r="Q77" s="25"/>
      <c r="R77" s="25"/>
      <c r="S77" s="25"/>
      <c r="T77" s="25"/>
      <c r="U77" s="25"/>
      <c r="V77" s="25"/>
      <c r="W77" s="26"/>
      <c r="X77" s="34">
        <f t="shared" si="4"/>
        <v>0</v>
      </c>
      <c r="Y77" s="28"/>
      <c r="Z77" s="29">
        <f t="shared" si="5"/>
        <v>0</v>
      </c>
    </row>
    <row r="78" spans="1:26" x14ac:dyDescent="0.3">
      <c r="A78" s="5" t="str">
        <f>'2019'!A78</f>
        <v>03058</v>
      </c>
      <c r="B78" s="5" t="str">
        <f>'2019'!B78</f>
        <v>chappes</v>
      </c>
      <c r="C78" s="24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6"/>
      <c r="O78" s="27">
        <f t="shared" si="3"/>
        <v>0</v>
      </c>
      <c r="P78" s="24"/>
      <c r="Q78" s="25"/>
      <c r="R78" s="25"/>
      <c r="S78" s="25"/>
      <c r="T78" s="25"/>
      <c r="U78" s="25"/>
      <c r="V78" s="25"/>
      <c r="W78" s="26"/>
      <c r="X78" s="34">
        <f t="shared" si="4"/>
        <v>0</v>
      </c>
      <c r="Y78" s="28"/>
      <c r="Z78" s="29">
        <f t="shared" si="5"/>
        <v>0</v>
      </c>
    </row>
    <row r="79" spans="1:26" x14ac:dyDescent="0.3">
      <c r="A79" s="5" t="str">
        <f>'2019'!A79</f>
        <v>63100</v>
      </c>
      <c r="B79" s="5" t="str">
        <f>'2019'!B79</f>
        <v>châteauneuf-les-bains</v>
      </c>
      <c r="C79" s="24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6"/>
      <c r="O79" s="27">
        <f t="shared" si="3"/>
        <v>0</v>
      </c>
      <c r="P79" s="24"/>
      <c r="Q79" s="25"/>
      <c r="R79" s="25"/>
      <c r="S79" s="25"/>
      <c r="T79" s="25"/>
      <c r="U79" s="25"/>
      <c r="V79" s="25"/>
      <c r="W79" s="26"/>
      <c r="X79" s="34">
        <f t="shared" si="4"/>
        <v>0</v>
      </c>
      <c r="Y79" s="28"/>
      <c r="Z79" s="29">
        <f t="shared" si="5"/>
        <v>0</v>
      </c>
    </row>
    <row r="80" spans="1:26" x14ac:dyDescent="0.3">
      <c r="A80" s="5" t="str">
        <f>'2019'!A80</f>
        <v>63107</v>
      </c>
      <c r="B80" s="5" t="str">
        <f>'2019'!B80</f>
        <v>chavaroux</v>
      </c>
      <c r="C80" s="24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6"/>
      <c r="O80" s="27">
        <f t="shared" si="3"/>
        <v>0</v>
      </c>
      <c r="P80" s="24"/>
      <c r="Q80" s="25"/>
      <c r="R80" s="25"/>
      <c r="S80" s="25"/>
      <c r="T80" s="25"/>
      <c r="U80" s="25"/>
      <c r="V80" s="25"/>
      <c r="W80" s="26"/>
      <c r="X80" s="34">
        <f t="shared" si="4"/>
        <v>0</v>
      </c>
      <c r="Y80" s="28"/>
      <c r="Z80" s="29">
        <f t="shared" si="5"/>
        <v>0</v>
      </c>
    </row>
    <row r="81" spans="1:26" x14ac:dyDescent="0.3">
      <c r="A81" s="5" t="str">
        <f>'2019'!A81</f>
        <v>63108</v>
      </c>
      <c r="B81" s="5" t="str">
        <f>'2019'!B81</f>
        <v>le cheix</v>
      </c>
      <c r="C81" s="24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6"/>
      <c r="O81" s="27">
        <f t="shared" si="3"/>
        <v>0</v>
      </c>
      <c r="P81" s="24"/>
      <c r="Q81" s="25"/>
      <c r="R81" s="25"/>
      <c r="S81" s="25"/>
      <c r="T81" s="25"/>
      <c r="U81" s="25"/>
      <c r="V81" s="25"/>
      <c r="W81" s="26"/>
      <c r="X81" s="34">
        <f t="shared" si="4"/>
        <v>0</v>
      </c>
      <c r="Y81" s="28"/>
      <c r="Z81" s="29">
        <f t="shared" si="5"/>
        <v>0</v>
      </c>
    </row>
    <row r="82" spans="1:26" x14ac:dyDescent="0.3">
      <c r="A82" s="5" t="str">
        <f>'2019'!A82</f>
        <v>63110</v>
      </c>
      <c r="B82" s="5" t="str">
        <f>'2019'!B82</f>
        <v>cisternes-la-forêt</v>
      </c>
      <c r="C82" s="24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6"/>
      <c r="O82" s="27">
        <f t="shared" si="3"/>
        <v>0</v>
      </c>
      <c r="P82" s="24"/>
      <c r="Q82" s="25"/>
      <c r="R82" s="25"/>
      <c r="S82" s="25"/>
      <c r="T82" s="25"/>
      <c r="U82" s="25"/>
      <c r="V82" s="25"/>
      <c r="W82" s="26"/>
      <c r="X82" s="34">
        <f t="shared" si="4"/>
        <v>0</v>
      </c>
      <c r="Y82" s="28"/>
      <c r="Z82" s="29">
        <f t="shared" si="5"/>
        <v>0</v>
      </c>
    </row>
    <row r="83" spans="1:26" x14ac:dyDescent="0.3">
      <c r="A83" s="5" t="str">
        <f>'2019'!A83</f>
        <v>63112</v>
      </c>
      <c r="B83" s="5" t="str">
        <f>'2019'!B83</f>
        <v>clerlande</v>
      </c>
      <c r="C83" s="24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6"/>
      <c r="O83" s="27">
        <f t="shared" si="3"/>
        <v>0</v>
      </c>
      <c r="P83" s="24"/>
      <c r="Q83" s="25"/>
      <c r="R83" s="25"/>
      <c r="S83" s="25"/>
      <c r="T83" s="25"/>
      <c r="U83" s="25"/>
      <c r="V83" s="25"/>
      <c r="W83" s="26"/>
      <c r="X83" s="34">
        <f t="shared" si="4"/>
        <v>0</v>
      </c>
      <c r="Y83" s="28"/>
      <c r="Z83" s="29">
        <f t="shared" si="5"/>
        <v>0</v>
      </c>
    </row>
    <row r="84" spans="1:26" x14ac:dyDescent="0.3">
      <c r="A84" s="5" t="str">
        <f>'2019'!A84</f>
        <v>63115</v>
      </c>
      <c r="B84" s="5" t="str">
        <f>'2019'!B84</f>
        <v>combrailles</v>
      </c>
      <c r="C84" s="24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6"/>
      <c r="O84" s="27">
        <f t="shared" si="3"/>
        <v>0</v>
      </c>
      <c r="P84" s="24"/>
      <c r="Q84" s="25"/>
      <c r="R84" s="25"/>
      <c r="S84" s="25"/>
      <c r="T84" s="25"/>
      <c r="U84" s="25"/>
      <c r="V84" s="25"/>
      <c r="W84" s="26"/>
      <c r="X84" s="34">
        <f t="shared" si="4"/>
        <v>0</v>
      </c>
      <c r="Y84" s="28"/>
      <c r="Z84" s="29">
        <f t="shared" si="5"/>
        <v>0</v>
      </c>
    </row>
    <row r="85" spans="1:26" x14ac:dyDescent="0.3">
      <c r="A85" s="5" t="str">
        <f>'2019'!A85</f>
        <v>63130</v>
      </c>
      <c r="B85" s="5" t="str">
        <f>'2019'!B85</f>
        <v>la crouzille</v>
      </c>
      <c r="C85" s="24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6"/>
      <c r="O85" s="27">
        <f t="shared" si="3"/>
        <v>0</v>
      </c>
      <c r="P85" s="24"/>
      <c r="Q85" s="25"/>
      <c r="R85" s="25"/>
      <c r="S85" s="25"/>
      <c r="T85" s="25"/>
      <c r="U85" s="25"/>
      <c r="V85" s="25"/>
      <c r="W85" s="26"/>
      <c r="X85" s="34">
        <f t="shared" si="4"/>
        <v>0</v>
      </c>
      <c r="Y85" s="28"/>
      <c r="Z85" s="29">
        <f t="shared" si="5"/>
        <v>0</v>
      </c>
    </row>
    <row r="86" spans="1:26" x14ac:dyDescent="0.3">
      <c r="A86" s="5" t="str">
        <f>'2019'!A86</f>
        <v>63140</v>
      </c>
      <c r="B86" s="5" t="str">
        <f>'2019'!B86</f>
        <v>durmignat</v>
      </c>
      <c r="C86" s="24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6"/>
      <c r="O86" s="27">
        <f t="shared" si="3"/>
        <v>0</v>
      </c>
      <c r="P86" s="24"/>
      <c r="Q86" s="25"/>
      <c r="R86" s="25"/>
      <c r="S86" s="25"/>
      <c r="T86" s="25"/>
      <c r="U86" s="25"/>
      <c r="V86" s="25"/>
      <c r="W86" s="26"/>
      <c r="X86" s="34">
        <f t="shared" si="4"/>
        <v>0</v>
      </c>
      <c r="Y86" s="28"/>
      <c r="Z86" s="29">
        <f t="shared" si="5"/>
        <v>0</v>
      </c>
    </row>
    <row r="87" spans="1:26" x14ac:dyDescent="0.3">
      <c r="A87" s="5" t="str">
        <f>'2019'!A87</f>
        <v>63143</v>
      </c>
      <c r="B87" s="5" t="str">
        <f>'2019'!B87</f>
        <v>effiat</v>
      </c>
      <c r="C87" s="24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6"/>
      <c r="O87" s="27">
        <f t="shared" si="3"/>
        <v>0</v>
      </c>
      <c r="P87" s="24"/>
      <c r="Q87" s="25"/>
      <c r="R87" s="25"/>
      <c r="S87" s="25"/>
      <c r="T87" s="25"/>
      <c r="U87" s="25"/>
      <c r="V87" s="25"/>
      <c r="W87" s="26"/>
      <c r="X87" s="34">
        <f t="shared" si="4"/>
        <v>0</v>
      </c>
      <c r="Y87" s="28"/>
      <c r="Z87" s="29">
        <f t="shared" si="5"/>
        <v>0</v>
      </c>
    </row>
    <row r="88" spans="1:26" x14ac:dyDescent="0.3">
      <c r="A88" s="5" t="str">
        <f>'2019'!A88</f>
        <v>63149</v>
      </c>
      <c r="B88" s="5" t="str">
        <f>'2019'!B88</f>
        <v>entraigues</v>
      </c>
      <c r="C88" s="24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6"/>
      <c r="O88" s="27">
        <f t="shared" si="3"/>
        <v>0</v>
      </c>
      <c r="P88" s="24"/>
      <c r="Q88" s="25"/>
      <c r="R88" s="25"/>
      <c r="S88" s="25"/>
      <c r="T88" s="25"/>
      <c r="U88" s="25"/>
      <c r="V88" s="25"/>
      <c r="W88" s="26"/>
      <c r="X88" s="34">
        <f t="shared" si="4"/>
        <v>0</v>
      </c>
      <c r="Y88" s="28"/>
      <c r="Z88" s="29">
        <f t="shared" si="5"/>
        <v>0</v>
      </c>
    </row>
    <row r="89" spans="1:26" x14ac:dyDescent="0.3">
      <c r="A89" s="5" t="str">
        <f>'2019'!A89</f>
        <v>15065</v>
      </c>
      <c r="B89" s="5" t="str">
        <f>'2019'!B89</f>
        <v>espinasse</v>
      </c>
      <c r="C89" s="24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6"/>
      <c r="O89" s="27">
        <f t="shared" si="3"/>
        <v>0</v>
      </c>
      <c r="P89" s="24"/>
      <c r="Q89" s="25"/>
      <c r="R89" s="25"/>
      <c r="S89" s="25"/>
      <c r="T89" s="25"/>
      <c r="U89" s="25"/>
      <c r="V89" s="25"/>
      <c r="W89" s="26"/>
      <c r="X89" s="34">
        <f t="shared" si="4"/>
        <v>0</v>
      </c>
      <c r="Y89" s="28"/>
      <c r="Z89" s="29">
        <f t="shared" si="5"/>
        <v>0</v>
      </c>
    </row>
    <row r="90" spans="1:26" x14ac:dyDescent="0.3">
      <c r="A90" s="5" t="str">
        <f>'2019'!A90</f>
        <v>63159</v>
      </c>
      <c r="B90" s="5" t="str">
        <f>'2019'!B90</f>
        <v>fernoël</v>
      </c>
      <c r="C90" s="24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6"/>
      <c r="O90" s="27">
        <f t="shared" si="3"/>
        <v>0</v>
      </c>
      <c r="P90" s="24"/>
      <c r="Q90" s="25"/>
      <c r="R90" s="25"/>
      <c r="S90" s="25"/>
      <c r="T90" s="25"/>
      <c r="U90" s="25"/>
      <c r="V90" s="25"/>
      <c r="W90" s="26"/>
      <c r="X90" s="34">
        <f t="shared" si="4"/>
        <v>0</v>
      </c>
      <c r="Y90" s="28"/>
      <c r="Z90" s="29">
        <f t="shared" si="5"/>
        <v>0</v>
      </c>
    </row>
    <row r="91" spans="1:26" x14ac:dyDescent="0.3">
      <c r="A91" s="5" t="str">
        <f>'2019'!A91</f>
        <v>63170</v>
      </c>
      <c r="B91" s="5" t="str">
        <f>'2019'!B91</f>
        <v>la goutelle</v>
      </c>
      <c r="C91" s="24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6"/>
      <c r="O91" s="27">
        <f t="shared" si="3"/>
        <v>0</v>
      </c>
      <c r="P91" s="24"/>
      <c r="Q91" s="25"/>
      <c r="R91" s="25"/>
      <c r="S91" s="25"/>
      <c r="T91" s="25"/>
      <c r="U91" s="25"/>
      <c r="V91" s="25"/>
      <c r="W91" s="26"/>
      <c r="X91" s="34">
        <f t="shared" si="4"/>
        <v>0</v>
      </c>
      <c r="Y91" s="28"/>
      <c r="Z91" s="29">
        <f t="shared" si="5"/>
        <v>0</v>
      </c>
    </row>
    <row r="92" spans="1:26" x14ac:dyDescent="0.3">
      <c r="A92" s="5" t="str">
        <f>'2019'!A92</f>
        <v>63181</v>
      </c>
      <c r="B92" s="5" t="str">
        <f>'2019'!B92</f>
        <v>jozerand</v>
      </c>
      <c r="C92" s="24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6"/>
      <c r="O92" s="27">
        <f t="shared" si="3"/>
        <v>0</v>
      </c>
      <c r="P92" s="24"/>
      <c r="Q92" s="25"/>
      <c r="R92" s="25"/>
      <c r="S92" s="25"/>
      <c r="T92" s="25"/>
      <c r="U92" s="25"/>
      <c r="V92" s="25"/>
      <c r="W92" s="26"/>
      <c r="X92" s="34">
        <f t="shared" si="4"/>
        <v>0</v>
      </c>
      <c r="Y92" s="28"/>
      <c r="Z92" s="29">
        <f t="shared" si="5"/>
        <v>0</v>
      </c>
    </row>
    <row r="93" spans="1:26" x14ac:dyDescent="0.3">
      <c r="A93" s="5" t="str">
        <f>'2019'!A93</f>
        <v>63186</v>
      </c>
      <c r="B93" s="5" t="str">
        <f>'2019'!B93</f>
        <v>landogne</v>
      </c>
      <c r="C93" s="24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6"/>
      <c r="O93" s="27">
        <f t="shared" si="3"/>
        <v>0</v>
      </c>
      <c r="P93" s="24"/>
      <c r="Q93" s="25"/>
      <c r="R93" s="25"/>
      <c r="S93" s="25"/>
      <c r="T93" s="25"/>
      <c r="U93" s="25"/>
      <c r="V93" s="25"/>
      <c r="W93" s="26"/>
      <c r="X93" s="34">
        <f t="shared" si="4"/>
        <v>0</v>
      </c>
      <c r="Y93" s="28"/>
      <c r="Z93" s="29">
        <f t="shared" si="5"/>
        <v>0</v>
      </c>
    </row>
    <row r="94" spans="1:26" x14ac:dyDescent="0.3">
      <c r="A94" s="5" t="str">
        <f>'2019'!A94</f>
        <v>63187</v>
      </c>
      <c r="B94" s="5" t="str">
        <f>'2019'!B94</f>
        <v>lapeyrouse</v>
      </c>
      <c r="C94" s="24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6"/>
      <c r="O94" s="27">
        <f t="shared" si="3"/>
        <v>0</v>
      </c>
      <c r="P94" s="24"/>
      <c r="Q94" s="25"/>
      <c r="R94" s="25"/>
      <c r="S94" s="25"/>
      <c r="T94" s="25"/>
      <c r="U94" s="25"/>
      <c r="V94" s="25"/>
      <c r="W94" s="26"/>
      <c r="X94" s="34">
        <f t="shared" si="4"/>
        <v>0</v>
      </c>
      <c r="Y94" s="28"/>
      <c r="Z94" s="29">
        <f t="shared" si="5"/>
        <v>0</v>
      </c>
    </row>
    <row r="95" spans="1:26" x14ac:dyDescent="0.3">
      <c r="A95" s="5" t="str">
        <f>'2019'!A95</f>
        <v>63197</v>
      </c>
      <c r="B95" s="5" t="str">
        <f>'2019'!B95</f>
        <v>lisseuil</v>
      </c>
      <c r="C95" s="24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6"/>
      <c r="O95" s="27">
        <f t="shared" si="3"/>
        <v>0</v>
      </c>
      <c r="P95" s="24"/>
      <c r="Q95" s="25"/>
      <c r="R95" s="25"/>
      <c r="S95" s="25"/>
      <c r="T95" s="25"/>
      <c r="U95" s="25"/>
      <c r="V95" s="25"/>
      <c r="W95" s="26"/>
      <c r="X95" s="34">
        <f t="shared" si="4"/>
        <v>0</v>
      </c>
      <c r="Y95" s="28"/>
      <c r="Z95" s="29">
        <f t="shared" si="5"/>
        <v>0</v>
      </c>
    </row>
    <row r="96" spans="1:26" x14ac:dyDescent="0.3">
      <c r="A96" s="5" t="str">
        <f>'2019'!A96</f>
        <v>63198</v>
      </c>
      <c r="B96" s="5" t="str">
        <f>'2019'!B96</f>
        <v>loubeyrat</v>
      </c>
      <c r="C96" s="24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6"/>
      <c r="O96" s="27">
        <f t="shared" si="3"/>
        <v>0</v>
      </c>
      <c r="P96" s="24"/>
      <c r="Q96" s="25"/>
      <c r="R96" s="25"/>
      <c r="S96" s="25"/>
      <c r="T96" s="25"/>
      <c r="U96" s="25"/>
      <c r="V96" s="25"/>
      <c r="W96" s="26"/>
      <c r="X96" s="34">
        <f t="shared" si="4"/>
        <v>0</v>
      </c>
      <c r="Y96" s="28"/>
      <c r="Z96" s="29">
        <f t="shared" si="5"/>
        <v>0</v>
      </c>
    </row>
    <row r="97" spans="1:26" x14ac:dyDescent="0.3">
      <c r="A97" s="5" t="str">
        <f>'2019'!A97</f>
        <v>63200</v>
      </c>
      <c r="B97" s="5" t="str">
        <f>'2019'!B97</f>
        <v>lussat</v>
      </c>
      <c r="C97" s="24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6"/>
      <c r="O97" s="27">
        <f t="shared" si="3"/>
        <v>0</v>
      </c>
      <c r="P97" s="24"/>
      <c r="Q97" s="25"/>
      <c r="R97" s="25"/>
      <c r="S97" s="25"/>
      <c r="T97" s="25"/>
      <c r="U97" s="25"/>
      <c r="V97" s="25"/>
      <c r="W97" s="26"/>
      <c r="X97" s="34">
        <f t="shared" si="4"/>
        <v>0</v>
      </c>
      <c r="Y97" s="28"/>
      <c r="Z97" s="29">
        <f t="shared" si="5"/>
        <v>0</v>
      </c>
    </row>
    <row r="98" spans="1:26" x14ac:dyDescent="0.3">
      <c r="A98" s="5" t="str">
        <f>'2019'!A98</f>
        <v>63204</v>
      </c>
      <c r="B98" s="5" t="str">
        <f>'2019'!B98</f>
        <v>malintrat</v>
      </c>
      <c r="C98" s="24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6"/>
      <c r="O98" s="27">
        <f t="shared" si="3"/>
        <v>0</v>
      </c>
      <c r="P98" s="24"/>
      <c r="Q98" s="25"/>
      <c r="R98" s="25"/>
      <c r="S98" s="25"/>
      <c r="T98" s="25"/>
      <c r="U98" s="25"/>
      <c r="V98" s="25"/>
      <c r="W98" s="26"/>
      <c r="X98" s="34">
        <f t="shared" si="4"/>
        <v>0</v>
      </c>
      <c r="Y98" s="28"/>
      <c r="Z98" s="29">
        <f t="shared" si="5"/>
        <v>0</v>
      </c>
    </row>
    <row r="99" spans="1:26" x14ac:dyDescent="0.3">
      <c r="A99" s="5" t="str">
        <f>'2019'!A99</f>
        <v>63208</v>
      </c>
      <c r="B99" s="5" t="str">
        <f>'2019'!B99</f>
        <v>marcillat</v>
      </c>
      <c r="C99" s="24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6"/>
      <c r="O99" s="27">
        <f t="shared" si="3"/>
        <v>0</v>
      </c>
      <c r="P99" s="24"/>
      <c r="Q99" s="25"/>
      <c r="R99" s="25"/>
      <c r="S99" s="25"/>
      <c r="T99" s="25"/>
      <c r="U99" s="25"/>
      <c r="V99" s="25"/>
      <c r="W99" s="26"/>
      <c r="X99" s="34">
        <f t="shared" si="4"/>
        <v>0</v>
      </c>
      <c r="Y99" s="28"/>
      <c r="Z99" s="29">
        <f t="shared" si="5"/>
        <v>0</v>
      </c>
    </row>
    <row r="100" spans="1:26" x14ac:dyDescent="0.3">
      <c r="A100" s="5" t="str">
        <f>'2019'!A100</f>
        <v>63213</v>
      </c>
      <c r="B100" s="5" t="str">
        <f>'2019'!B100</f>
        <v>Les Martres-d'Artière</v>
      </c>
      <c r="C100" s="24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6"/>
      <c r="O100" s="27">
        <f t="shared" si="3"/>
        <v>0</v>
      </c>
      <c r="P100" s="24"/>
      <c r="Q100" s="25"/>
      <c r="R100" s="25"/>
      <c r="S100" s="25"/>
      <c r="T100" s="25"/>
      <c r="U100" s="25"/>
      <c r="V100" s="25"/>
      <c r="W100" s="26"/>
      <c r="X100" s="34">
        <f t="shared" si="4"/>
        <v>0</v>
      </c>
      <c r="Y100" s="28"/>
      <c r="Z100" s="29">
        <f t="shared" si="5"/>
        <v>0</v>
      </c>
    </row>
    <row r="101" spans="1:26" x14ac:dyDescent="0.3">
      <c r="A101" s="5" t="str">
        <f>'2019'!A101</f>
        <v>63215</v>
      </c>
      <c r="B101" s="5" t="str">
        <f>'2019'!B101</f>
        <v>martres-sur-morge</v>
      </c>
      <c r="C101" s="24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6"/>
      <c r="O101" s="27">
        <f t="shared" si="3"/>
        <v>0</v>
      </c>
      <c r="P101" s="24"/>
      <c r="Q101" s="25"/>
      <c r="R101" s="25"/>
      <c r="S101" s="25"/>
      <c r="T101" s="25"/>
      <c r="U101" s="25"/>
      <c r="V101" s="25"/>
      <c r="W101" s="26"/>
      <c r="X101" s="34">
        <f t="shared" si="4"/>
        <v>0</v>
      </c>
      <c r="Y101" s="28"/>
      <c r="Z101" s="29">
        <f t="shared" si="5"/>
        <v>0</v>
      </c>
    </row>
    <row r="102" spans="1:26" x14ac:dyDescent="0.3">
      <c r="A102" s="5" t="str">
        <f>'2019'!A102</f>
        <v>63224</v>
      </c>
      <c r="B102" s="5" t="str">
        <f>'2019'!B102</f>
        <v>ménétrol</v>
      </c>
      <c r="C102" s="24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6"/>
      <c r="O102" s="27">
        <f t="shared" si="3"/>
        <v>0</v>
      </c>
      <c r="P102" s="24"/>
      <c r="Q102" s="25"/>
      <c r="R102" s="25"/>
      <c r="S102" s="25"/>
      <c r="T102" s="25"/>
      <c r="U102" s="25"/>
      <c r="V102" s="25"/>
      <c r="W102" s="26"/>
      <c r="X102" s="34">
        <f t="shared" si="4"/>
        <v>0</v>
      </c>
      <c r="Y102" s="28"/>
      <c r="Z102" s="29">
        <f t="shared" si="5"/>
        <v>0</v>
      </c>
    </row>
    <row r="103" spans="1:26" x14ac:dyDescent="0.3">
      <c r="A103" s="5" t="str">
        <f>'2019'!A103</f>
        <v>63228</v>
      </c>
      <c r="B103" s="5" t="str">
        <f>'2019'!B103</f>
        <v>miremont</v>
      </c>
      <c r="C103" s="24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6"/>
      <c r="O103" s="27">
        <f t="shared" si="3"/>
        <v>0</v>
      </c>
      <c r="P103" s="24"/>
      <c r="Q103" s="25"/>
      <c r="R103" s="25"/>
      <c r="S103" s="25"/>
      <c r="T103" s="25"/>
      <c r="U103" s="25"/>
      <c r="V103" s="25"/>
      <c r="W103" s="26"/>
      <c r="X103" s="34">
        <f t="shared" si="4"/>
        <v>0</v>
      </c>
      <c r="Y103" s="28"/>
      <c r="Z103" s="29">
        <f t="shared" si="5"/>
        <v>0</v>
      </c>
    </row>
    <row r="104" spans="1:26" x14ac:dyDescent="0.3">
      <c r="A104" s="5" t="str">
        <f>'2019'!A104</f>
        <v>63232</v>
      </c>
      <c r="B104" s="5" t="str">
        <f>'2019'!B104</f>
        <v>mons</v>
      </c>
      <c r="C104" s="24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6"/>
      <c r="O104" s="27">
        <f t="shared" si="3"/>
        <v>0</v>
      </c>
      <c r="P104" s="24"/>
      <c r="Q104" s="25"/>
      <c r="R104" s="25"/>
      <c r="S104" s="25"/>
      <c r="T104" s="25"/>
      <c r="U104" s="25"/>
      <c r="V104" s="25"/>
      <c r="W104" s="26"/>
      <c r="X104" s="34">
        <f t="shared" si="4"/>
        <v>0</v>
      </c>
      <c r="Y104" s="28"/>
      <c r="Z104" s="29">
        <f t="shared" si="5"/>
        <v>0</v>
      </c>
    </row>
    <row r="105" spans="1:26" x14ac:dyDescent="0.3">
      <c r="A105" s="5" t="str">
        <f>'2019'!A105</f>
        <v>63238</v>
      </c>
      <c r="B105" s="5" t="str">
        <f>'2019'!B105</f>
        <v>montfermy</v>
      </c>
      <c r="C105" s="24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6"/>
      <c r="O105" s="27">
        <f t="shared" si="3"/>
        <v>0</v>
      </c>
      <c r="P105" s="24"/>
      <c r="Q105" s="25"/>
      <c r="R105" s="25"/>
      <c r="S105" s="25"/>
      <c r="T105" s="25"/>
      <c r="U105" s="25"/>
      <c r="V105" s="25"/>
      <c r="W105" s="26"/>
      <c r="X105" s="34">
        <f t="shared" si="4"/>
        <v>0</v>
      </c>
      <c r="Y105" s="28"/>
      <c r="Z105" s="29">
        <f t="shared" si="5"/>
        <v>0</v>
      </c>
    </row>
    <row r="106" spans="1:26" x14ac:dyDescent="0.3">
      <c r="A106" s="5" t="str">
        <f>'2019'!A106</f>
        <v>63243</v>
      </c>
      <c r="B106" s="5" t="str">
        <f>'2019'!B106</f>
        <v>moureuille</v>
      </c>
      <c r="C106" s="24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6"/>
      <c r="O106" s="27">
        <f t="shared" si="3"/>
        <v>0</v>
      </c>
      <c r="P106" s="24"/>
      <c r="Q106" s="25"/>
      <c r="R106" s="25"/>
      <c r="S106" s="25"/>
      <c r="T106" s="25"/>
      <c r="U106" s="25"/>
      <c r="V106" s="25"/>
      <c r="W106" s="26"/>
      <c r="X106" s="34">
        <f t="shared" si="4"/>
        <v>0</v>
      </c>
      <c r="Y106" s="28"/>
      <c r="Z106" s="29">
        <f t="shared" si="5"/>
        <v>0</v>
      </c>
    </row>
    <row r="107" spans="1:26" x14ac:dyDescent="0.3">
      <c r="A107" s="5" t="str">
        <f>'2019'!A107</f>
        <v>63240</v>
      </c>
      <c r="B107" s="5" t="str">
        <f>'2019'!B107</f>
        <v>montpensier</v>
      </c>
      <c r="C107" s="24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6"/>
      <c r="O107" s="27">
        <f t="shared" si="3"/>
        <v>0</v>
      </c>
      <c r="P107" s="24"/>
      <c r="Q107" s="25"/>
      <c r="R107" s="25"/>
      <c r="S107" s="25"/>
      <c r="T107" s="25"/>
      <c r="U107" s="25"/>
      <c r="V107" s="25"/>
      <c r="W107" s="26"/>
      <c r="X107" s="34">
        <f t="shared" si="4"/>
        <v>0</v>
      </c>
      <c r="Y107" s="28"/>
      <c r="Z107" s="29">
        <f t="shared" si="5"/>
        <v>0</v>
      </c>
    </row>
    <row r="108" spans="1:26" x14ac:dyDescent="0.3">
      <c r="A108" s="5" t="str">
        <f>'2019'!A108</f>
        <v>63251</v>
      </c>
      <c r="B108" s="5" t="str">
        <f>'2019'!B108</f>
        <v>neuf-église</v>
      </c>
      <c r="C108" s="24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6"/>
      <c r="O108" s="27">
        <f t="shared" si="3"/>
        <v>0</v>
      </c>
      <c r="P108" s="24"/>
      <c r="Q108" s="25"/>
      <c r="R108" s="25"/>
      <c r="S108" s="25"/>
      <c r="T108" s="25"/>
      <c r="U108" s="25"/>
      <c r="V108" s="25"/>
      <c r="W108" s="26"/>
      <c r="X108" s="34">
        <f t="shared" si="4"/>
        <v>0</v>
      </c>
      <c r="Y108" s="28"/>
      <c r="Z108" s="29">
        <f t="shared" si="5"/>
        <v>0</v>
      </c>
    </row>
    <row r="109" spans="1:26" x14ac:dyDescent="0.3">
      <c r="A109" s="5" t="str">
        <f>'2019'!A109</f>
        <v>63278</v>
      </c>
      <c r="B109" s="5" t="str">
        <f>'2019'!B109</f>
        <v>pessat-villeneuve</v>
      </c>
      <c r="C109" s="24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6"/>
      <c r="O109" s="27">
        <f t="shared" si="3"/>
        <v>0</v>
      </c>
      <c r="P109" s="24"/>
      <c r="Q109" s="25"/>
      <c r="R109" s="25"/>
      <c r="S109" s="25"/>
      <c r="T109" s="25"/>
      <c r="U109" s="25"/>
      <c r="V109" s="25"/>
      <c r="W109" s="26"/>
      <c r="X109" s="34">
        <f t="shared" si="4"/>
        <v>0</v>
      </c>
      <c r="Y109" s="28"/>
      <c r="Z109" s="29">
        <f t="shared" si="5"/>
        <v>0</v>
      </c>
    </row>
    <row r="110" spans="1:26" x14ac:dyDescent="0.3">
      <c r="A110" s="5" t="str">
        <f>'2019'!A110</f>
        <v>63285</v>
      </c>
      <c r="B110" s="5" t="str">
        <f>'2019'!B110</f>
        <v>pontgibaud</v>
      </c>
      <c r="C110" s="24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6"/>
      <c r="O110" s="27">
        <f t="shared" si="3"/>
        <v>0</v>
      </c>
      <c r="P110" s="24"/>
      <c r="Q110" s="25"/>
      <c r="R110" s="25"/>
      <c r="S110" s="25"/>
      <c r="T110" s="25"/>
      <c r="U110" s="25"/>
      <c r="V110" s="25"/>
      <c r="W110" s="26"/>
      <c r="X110" s="34">
        <f t="shared" si="4"/>
        <v>0</v>
      </c>
      <c r="Y110" s="28"/>
      <c r="Z110" s="29">
        <f t="shared" si="5"/>
        <v>0</v>
      </c>
    </row>
    <row r="111" spans="1:26" x14ac:dyDescent="0.3">
      <c r="A111" s="5" t="str">
        <f>'2019'!A111</f>
        <v>63286</v>
      </c>
      <c r="B111" s="5" t="str">
        <f>'2019'!B111</f>
        <v>pouzol</v>
      </c>
      <c r="C111" s="24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6"/>
      <c r="O111" s="27">
        <f t="shared" si="3"/>
        <v>0</v>
      </c>
      <c r="P111" s="24"/>
      <c r="Q111" s="25"/>
      <c r="R111" s="25"/>
      <c r="S111" s="25"/>
      <c r="T111" s="25"/>
      <c r="U111" s="25"/>
      <c r="V111" s="25"/>
      <c r="W111" s="26"/>
      <c r="X111" s="34">
        <f t="shared" si="4"/>
        <v>0</v>
      </c>
      <c r="Y111" s="28"/>
      <c r="Z111" s="29">
        <f t="shared" si="5"/>
        <v>0</v>
      </c>
    </row>
    <row r="112" spans="1:26" x14ac:dyDescent="0.3">
      <c r="A112" s="5" t="str">
        <f>'2019'!A112</f>
        <v>63288</v>
      </c>
      <c r="B112" s="5" t="str">
        <f>'2019'!B112</f>
        <v>prompsat</v>
      </c>
      <c r="C112" s="24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6"/>
      <c r="O112" s="27">
        <f t="shared" si="3"/>
        <v>0</v>
      </c>
      <c r="P112" s="24"/>
      <c r="Q112" s="25"/>
      <c r="R112" s="25"/>
      <c r="S112" s="25"/>
      <c r="T112" s="25"/>
      <c r="U112" s="25"/>
      <c r="V112" s="25"/>
      <c r="W112" s="26"/>
      <c r="X112" s="34">
        <f t="shared" si="4"/>
        <v>0</v>
      </c>
      <c r="Y112" s="28"/>
      <c r="Z112" s="29">
        <f t="shared" si="5"/>
        <v>0</v>
      </c>
    </row>
    <row r="113" spans="1:26" x14ac:dyDescent="0.3">
      <c r="A113" s="5" t="str">
        <f>'2019'!A113</f>
        <v>63290</v>
      </c>
      <c r="B113" s="5" t="str">
        <f>'2019'!B113</f>
        <v>pulvérières</v>
      </c>
      <c r="C113" s="24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6"/>
      <c r="O113" s="27">
        <f t="shared" si="3"/>
        <v>0</v>
      </c>
      <c r="P113" s="24"/>
      <c r="Q113" s="25"/>
      <c r="R113" s="25"/>
      <c r="S113" s="25"/>
      <c r="T113" s="25"/>
      <c r="U113" s="25"/>
      <c r="V113" s="25"/>
      <c r="W113" s="26"/>
      <c r="X113" s="34">
        <f t="shared" si="4"/>
        <v>0</v>
      </c>
      <c r="Y113" s="28"/>
      <c r="Z113" s="29">
        <f t="shared" si="5"/>
        <v>0</v>
      </c>
    </row>
    <row r="114" spans="1:26" x14ac:dyDescent="0.3">
      <c r="A114" s="5" t="str">
        <f>'2019'!A114</f>
        <v>63292</v>
      </c>
      <c r="B114" s="5" t="str">
        <f>'2019'!B114</f>
        <v>puy-saint-gulmier</v>
      </c>
      <c r="C114" s="24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6"/>
      <c r="O114" s="27">
        <f t="shared" si="3"/>
        <v>0</v>
      </c>
      <c r="P114" s="24"/>
      <c r="Q114" s="25"/>
      <c r="R114" s="25"/>
      <c r="S114" s="25"/>
      <c r="T114" s="25"/>
      <c r="U114" s="25"/>
      <c r="V114" s="25"/>
      <c r="W114" s="26"/>
      <c r="X114" s="34">
        <f t="shared" si="4"/>
        <v>0</v>
      </c>
      <c r="Y114" s="28"/>
      <c r="Z114" s="29">
        <f t="shared" si="5"/>
        <v>0</v>
      </c>
    </row>
    <row r="115" spans="1:26" x14ac:dyDescent="0.3">
      <c r="A115" s="5" t="str">
        <f>'2019'!A115</f>
        <v>63311</v>
      </c>
      <c r="B115" s="5" t="str">
        <f>'2019'!B115</f>
        <v>saint-agoulin</v>
      </c>
      <c r="C115" s="24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6"/>
      <c r="O115" s="27">
        <f t="shared" si="3"/>
        <v>0</v>
      </c>
      <c r="P115" s="24"/>
      <c r="Q115" s="25"/>
      <c r="R115" s="25"/>
      <c r="S115" s="25"/>
      <c r="T115" s="25"/>
      <c r="U115" s="25"/>
      <c r="V115" s="25"/>
      <c r="W115" s="26"/>
      <c r="X115" s="34">
        <f t="shared" si="4"/>
        <v>0</v>
      </c>
      <c r="Y115" s="28"/>
      <c r="Z115" s="29">
        <f t="shared" si="5"/>
        <v>0</v>
      </c>
    </row>
    <row r="116" spans="1:26" x14ac:dyDescent="0.3">
      <c r="A116" s="5" t="str">
        <f>'2019'!A116</f>
        <v>03217</v>
      </c>
      <c r="B116" s="5" t="str">
        <f>'2019'!B116</f>
        <v>saint-angel</v>
      </c>
      <c r="C116" s="24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6"/>
      <c r="O116" s="27">
        <f t="shared" si="3"/>
        <v>0</v>
      </c>
      <c r="P116" s="24"/>
      <c r="Q116" s="25"/>
      <c r="R116" s="25"/>
      <c r="S116" s="25"/>
      <c r="T116" s="25"/>
      <c r="U116" s="25"/>
      <c r="V116" s="25"/>
      <c r="W116" s="26"/>
      <c r="X116" s="34">
        <f t="shared" si="4"/>
        <v>0</v>
      </c>
      <c r="Y116" s="28"/>
      <c r="Z116" s="29">
        <f t="shared" si="5"/>
        <v>0</v>
      </c>
    </row>
    <row r="117" spans="1:26" x14ac:dyDescent="0.3">
      <c r="A117" s="5" t="str">
        <f>'2019'!A117</f>
        <v>63320</v>
      </c>
      <c r="B117" s="5" t="str">
        <f>'2019'!B117</f>
        <v>saint-avit</v>
      </c>
      <c r="C117" s="24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6"/>
      <c r="O117" s="27">
        <f t="shared" si="3"/>
        <v>0</v>
      </c>
      <c r="P117" s="24"/>
      <c r="Q117" s="25"/>
      <c r="R117" s="25"/>
      <c r="S117" s="25"/>
      <c r="T117" s="25"/>
      <c r="U117" s="25"/>
      <c r="V117" s="25"/>
      <c r="W117" s="26"/>
      <c r="X117" s="34">
        <f t="shared" si="4"/>
        <v>0</v>
      </c>
      <c r="Y117" s="28"/>
      <c r="Z117" s="29">
        <f t="shared" si="5"/>
        <v>0</v>
      </c>
    </row>
    <row r="118" spans="1:26" x14ac:dyDescent="0.3">
      <c r="A118" s="5" t="str">
        <f>'2019'!A118</f>
        <v>63327</v>
      </c>
      <c r="B118" s="5" t="str">
        <f>'2019'!B118</f>
        <v>saint-bonnet-près-riom</v>
      </c>
      <c r="C118" s="24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6"/>
      <c r="O118" s="27">
        <f t="shared" si="3"/>
        <v>0</v>
      </c>
      <c r="P118" s="24"/>
      <c r="Q118" s="25"/>
      <c r="R118" s="25"/>
      <c r="S118" s="25"/>
      <c r="T118" s="25"/>
      <c r="U118" s="25"/>
      <c r="V118" s="25"/>
      <c r="W118" s="26"/>
      <c r="X118" s="34">
        <f t="shared" si="4"/>
        <v>0</v>
      </c>
      <c r="Y118" s="28"/>
      <c r="Z118" s="29">
        <f t="shared" si="5"/>
        <v>0</v>
      </c>
    </row>
    <row r="119" spans="1:26" x14ac:dyDescent="0.3">
      <c r="A119" s="5" t="str">
        <f>'2019'!A119</f>
        <v>63329</v>
      </c>
      <c r="B119" s="5" t="str">
        <f>'2019'!B119</f>
        <v>sainte-christine</v>
      </c>
      <c r="C119" s="24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6"/>
      <c r="O119" s="27">
        <f t="shared" si="3"/>
        <v>0</v>
      </c>
      <c r="P119" s="24"/>
      <c r="Q119" s="25"/>
      <c r="R119" s="25"/>
      <c r="S119" s="25"/>
      <c r="T119" s="25"/>
      <c r="U119" s="25"/>
      <c r="V119" s="25"/>
      <c r="W119" s="26"/>
      <c r="X119" s="34">
        <f t="shared" si="4"/>
        <v>0</v>
      </c>
      <c r="Y119" s="28"/>
      <c r="Z119" s="29">
        <f t="shared" si="5"/>
        <v>0</v>
      </c>
    </row>
    <row r="120" spans="1:26" x14ac:dyDescent="0.3">
      <c r="A120" s="5" t="str">
        <f>'2019'!A120</f>
        <v>63339</v>
      </c>
      <c r="B120" s="5" t="str">
        <f>'2019'!B120</f>
        <v>saint-étienne-des-champs</v>
      </c>
      <c r="C120" s="24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6"/>
      <c r="O120" s="27">
        <f t="shared" si="3"/>
        <v>0</v>
      </c>
      <c r="P120" s="24"/>
      <c r="Q120" s="25"/>
      <c r="R120" s="25"/>
      <c r="S120" s="25"/>
      <c r="T120" s="25"/>
      <c r="U120" s="25"/>
      <c r="V120" s="25"/>
      <c r="W120" s="26"/>
      <c r="X120" s="34">
        <f t="shared" si="4"/>
        <v>0</v>
      </c>
      <c r="Y120" s="28"/>
      <c r="Z120" s="29">
        <f t="shared" si="5"/>
        <v>0</v>
      </c>
    </row>
    <row r="121" spans="1:26" x14ac:dyDescent="0.3">
      <c r="A121" s="5" t="str">
        <f>'2019'!A121</f>
        <v>63344</v>
      </c>
      <c r="B121" s="5" t="str">
        <f>'2019'!B121</f>
        <v>saint-gal-sur-sioule</v>
      </c>
      <c r="C121" s="24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6"/>
      <c r="O121" s="27">
        <f t="shared" si="3"/>
        <v>0</v>
      </c>
      <c r="P121" s="24"/>
      <c r="Q121" s="25"/>
      <c r="R121" s="25"/>
      <c r="S121" s="25"/>
      <c r="T121" s="25"/>
      <c r="U121" s="25"/>
      <c r="V121" s="25"/>
      <c r="W121" s="26"/>
      <c r="X121" s="34">
        <f t="shared" si="4"/>
        <v>0</v>
      </c>
      <c r="Y121" s="28"/>
      <c r="Z121" s="29">
        <f t="shared" si="5"/>
        <v>0</v>
      </c>
    </row>
    <row r="122" spans="1:26" x14ac:dyDescent="0.3">
      <c r="A122" s="5" t="str">
        <f>'2019'!A122</f>
        <v>63347</v>
      </c>
      <c r="B122" s="5" t="str">
        <f>'2019'!B122</f>
        <v>Saint-Genès-du-Retz</v>
      </c>
      <c r="C122" s="24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6"/>
      <c r="O122" s="27">
        <f t="shared" si="3"/>
        <v>0</v>
      </c>
      <c r="P122" s="24"/>
      <c r="Q122" s="25"/>
      <c r="R122" s="25"/>
      <c r="S122" s="25"/>
      <c r="T122" s="25"/>
      <c r="U122" s="25"/>
      <c r="V122" s="25"/>
      <c r="W122" s="26"/>
      <c r="X122" s="34">
        <f t="shared" si="4"/>
        <v>0</v>
      </c>
      <c r="Y122" s="28"/>
      <c r="Z122" s="29">
        <f t="shared" si="5"/>
        <v>0</v>
      </c>
    </row>
    <row r="123" spans="1:26" x14ac:dyDescent="0.3">
      <c r="A123" s="5" t="str">
        <f>'2019'!A123</f>
        <v>63359</v>
      </c>
      <c r="B123" s="5" t="str">
        <f>'2019'!B123</f>
        <v>saint-hilaire-les-monges</v>
      </c>
      <c r="C123" s="24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6"/>
      <c r="O123" s="27">
        <f t="shared" ref="O123:O143" si="6">SUM(C123:N123)</f>
        <v>0</v>
      </c>
      <c r="P123" s="24"/>
      <c r="Q123" s="25"/>
      <c r="R123" s="25"/>
      <c r="S123" s="25"/>
      <c r="T123" s="25"/>
      <c r="U123" s="25"/>
      <c r="V123" s="25"/>
      <c r="W123" s="26"/>
      <c r="X123" s="34">
        <f t="shared" si="4"/>
        <v>0</v>
      </c>
      <c r="Y123" s="28"/>
      <c r="Z123" s="29">
        <f t="shared" ref="Z123:Z143" si="7">O123+X123+Y123</f>
        <v>0</v>
      </c>
    </row>
    <row r="124" spans="1:26" x14ac:dyDescent="0.3">
      <c r="A124" s="5" t="str">
        <f>'2019'!A124</f>
        <v>03238</v>
      </c>
      <c r="B124" s="5" t="str">
        <f>'2019'!B124</f>
        <v>saint-hilaire</v>
      </c>
      <c r="C124" s="24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6"/>
      <c r="O124" s="27">
        <f t="shared" si="6"/>
        <v>0</v>
      </c>
      <c r="P124" s="24"/>
      <c r="Q124" s="25"/>
      <c r="R124" s="25"/>
      <c r="S124" s="25"/>
      <c r="T124" s="25"/>
      <c r="U124" s="25"/>
      <c r="V124" s="25"/>
      <c r="W124" s="26"/>
      <c r="X124" s="34">
        <f t="shared" si="4"/>
        <v>0</v>
      </c>
      <c r="Y124" s="28"/>
      <c r="Z124" s="29">
        <f t="shared" si="7"/>
        <v>0</v>
      </c>
    </row>
    <row r="125" spans="1:26" x14ac:dyDescent="0.3">
      <c r="A125" s="5" t="str">
        <f>'2019'!A125</f>
        <v>63369</v>
      </c>
      <c r="B125" s="5" t="str">
        <f>'2019'!B125</f>
        <v>saint-julien-la-geneste</v>
      </c>
      <c r="C125" s="24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6"/>
      <c r="O125" s="27">
        <f t="shared" si="6"/>
        <v>0</v>
      </c>
      <c r="P125" s="24"/>
      <c r="Q125" s="25"/>
      <c r="R125" s="25"/>
      <c r="S125" s="25"/>
      <c r="T125" s="25"/>
      <c r="U125" s="25"/>
      <c r="V125" s="25"/>
      <c r="W125" s="26"/>
      <c r="X125" s="34">
        <f t="shared" si="4"/>
        <v>0</v>
      </c>
      <c r="Y125" s="28"/>
      <c r="Z125" s="29">
        <f t="shared" si="7"/>
        <v>0</v>
      </c>
    </row>
    <row r="126" spans="1:26" x14ac:dyDescent="0.3">
      <c r="A126" s="5" t="str">
        <f>'2019'!A126</f>
        <v>63372</v>
      </c>
      <c r="B126" s="5" t="str">
        <f>'2019'!B126</f>
        <v>saint-laure</v>
      </c>
      <c r="C126" s="24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6"/>
      <c r="O126" s="27">
        <f t="shared" si="6"/>
        <v>0</v>
      </c>
      <c r="P126" s="24"/>
      <c r="Q126" s="25"/>
      <c r="R126" s="25"/>
      <c r="S126" s="25"/>
      <c r="T126" s="25"/>
      <c r="U126" s="25"/>
      <c r="V126" s="25"/>
      <c r="W126" s="26"/>
      <c r="X126" s="34">
        <f t="shared" si="4"/>
        <v>0</v>
      </c>
      <c r="Y126" s="28"/>
      <c r="Z126" s="29">
        <f t="shared" si="7"/>
        <v>0</v>
      </c>
    </row>
    <row r="127" spans="1:26" x14ac:dyDescent="0.3">
      <c r="A127" s="5" t="str">
        <f>'2019'!A127</f>
        <v>63373</v>
      </c>
      <c r="B127" s="5" t="str">
        <f>'2019'!B127</f>
        <v>saint-maigner</v>
      </c>
      <c r="C127" s="24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6"/>
      <c r="O127" s="27">
        <f t="shared" si="6"/>
        <v>0</v>
      </c>
      <c r="P127" s="24"/>
      <c r="Q127" s="25"/>
      <c r="R127" s="25"/>
      <c r="S127" s="25"/>
      <c r="T127" s="25"/>
      <c r="U127" s="25"/>
      <c r="V127" s="25"/>
      <c r="W127" s="26"/>
      <c r="X127" s="34">
        <f t="shared" si="4"/>
        <v>0</v>
      </c>
      <c r="Y127" s="28"/>
      <c r="Z127" s="29">
        <f t="shared" si="7"/>
        <v>0</v>
      </c>
    </row>
    <row r="128" spans="1:26" x14ac:dyDescent="0.3">
      <c r="A128" s="5" t="str">
        <f>'2019'!A128</f>
        <v>63377</v>
      </c>
      <c r="B128" s="5" t="str">
        <f>'2019'!B128</f>
        <v>saint-maurice-près-pionsat</v>
      </c>
      <c r="C128" s="24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6"/>
      <c r="O128" s="27">
        <f t="shared" si="6"/>
        <v>0</v>
      </c>
      <c r="P128" s="24"/>
      <c r="Q128" s="25"/>
      <c r="R128" s="25"/>
      <c r="S128" s="25"/>
      <c r="T128" s="25"/>
      <c r="U128" s="25"/>
      <c r="V128" s="25"/>
      <c r="W128" s="26"/>
      <c r="X128" s="34">
        <f t="shared" si="4"/>
        <v>0</v>
      </c>
      <c r="Y128" s="28"/>
      <c r="Z128" s="29">
        <f t="shared" si="7"/>
        <v>0</v>
      </c>
    </row>
    <row r="129" spans="1:26" x14ac:dyDescent="0.3">
      <c r="A129" s="5" t="str">
        <f>'2019'!A129</f>
        <v>63379</v>
      </c>
      <c r="B129" s="5" t="str">
        <f>'2019'!B129</f>
        <v>saint-myon</v>
      </c>
      <c r="C129" s="24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6"/>
      <c r="O129" s="27">
        <f t="shared" si="6"/>
        <v>0</v>
      </c>
      <c r="P129" s="24"/>
      <c r="Q129" s="25"/>
      <c r="R129" s="25"/>
      <c r="S129" s="25"/>
      <c r="T129" s="25"/>
      <c r="U129" s="25"/>
      <c r="V129" s="25"/>
      <c r="W129" s="26"/>
      <c r="X129" s="34">
        <f t="shared" si="4"/>
        <v>0</v>
      </c>
      <c r="Y129" s="28"/>
      <c r="Z129" s="29">
        <f t="shared" si="7"/>
        <v>0</v>
      </c>
    </row>
    <row r="130" spans="1:26" x14ac:dyDescent="0.3">
      <c r="A130" s="5" t="str">
        <f>'2019'!A130</f>
        <v>63382</v>
      </c>
      <c r="B130" s="5" t="str">
        <f>'2019'!B130</f>
        <v>saint-pardoux</v>
      </c>
      <c r="C130" s="24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6"/>
      <c r="O130" s="27">
        <f t="shared" si="6"/>
        <v>0</v>
      </c>
      <c r="P130" s="24"/>
      <c r="Q130" s="25"/>
      <c r="R130" s="25"/>
      <c r="S130" s="25"/>
      <c r="T130" s="25"/>
      <c r="U130" s="25"/>
      <c r="V130" s="25"/>
      <c r="W130" s="26"/>
      <c r="X130" s="34">
        <f t="shared" si="4"/>
        <v>0</v>
      </c>
      <c r="Y130" s="28"/>
      <c r="Z130" s="29">
        <f t="shared" si="7"/>
        <v>0</v>
      </c>
    </row>
    <row r="131" spans="1:26" x14ac:dyDescent="0.3">
      <c r="A131" s="5" t="str">
        <f>'2019'!A131</f>
        <v>63387</v>
      </c>
      <c r="B131" s="5" t="str">
        <f>'2019'!B131</f>
        <v>saint-priest-bramefant</v>
      </c>
      <c r="C131" s="24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6"/>
      <c r="O131" s="27">
        <f t="shared" si="6"/>
        <v>0</v>
      </c>
      <c r="P131" s="24"/>
      <c r="Q131" s="25"/>
      <c r="R131" s="25"/>
      <c r="S131" s="25"/>
      <c r="T131" s="25"/>
      <c r="U131" s="25"/>
      <c r="V131" s="25"/>
      <c r="W131" s="26"/>
      <c r="X131" s="34">
        <f t="shared" si="4"/>
        <v>0</v>
      </c>
      <c r="Y131" s="28"/>
      <c r="Z131" s="29">
        <f t="shared" si="7"/>
        <v>0</v>
      </c>
    </row>
    <row r="132" spans="1:26" x14ac:dyDescent="0.3">
      <c r="A132" s="5" t="str">
        <f>'2019'!A132</f>
        <v>63390</v>
      </c>
      <c r="B132" s="5" t="str">
        <f>'2019'!B132</f>
        <v>saint-quintin-sur-sioule</v>
      </c>
      <c r="C132" s="24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6"/>
      <c r="O132" s="27">
        <f t="shared" si="6"/>
        <v>0</v>
      </c>
      <c r="P132" s="24"/>
      <c r="Q132" s="25"/>
      <c r="R132" s="25"/>
      <c r="S132" s="25"/>
      <c r="T132" s="25"/>
      <c r="U132" s="25"/>
      <c r="V132" s="25"/>
      <c r="W132" s="26"/>
      <c r="X132" s="34">
        <f t="shared" si="4"/>
        <v>0</v>
      </c>
      <c r="Y132" s="28"/>
      <c r="Z132" s="29">
        <f t="shared" si="7"/>
        <v>0</v>
      </c>
    </row>
    <row r="133" spans="1:26" x14ac:dyDescent="0.3">
      <c r="A133" s="5" t="str">
        <f>'2019'!A133</f>
        <v>63406</v>
      </c>
      <c r="B133" s="5" t="str">
        <f>'2019'!B133</f>
        <v>sardon</v>
      </c>
      <c r="C133" s="24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6"/>
      <c r="O133" s="27">
        <f t="shared" si="6"/>
        <v>0</v>
      </c>
      <c r="P133" s="24"/>
      <c r="Q133" s="25"/>
      <c r="R133" s="25"/>
      <c r="S133" s="25"/>
      <c r="T133" s="25"/>
      <c r="U133" s="25"/>
      <c r="V133" s="25"/>
      <c r="W133" s="26"/>
      <c r="X133" s="34">
        <f t="shared" ref="X133:X143" si="8">SUM(P133:W133)</f>
        <v>0</v>
      </c>
      <c r="Y133" s="28"/>
      <c r="Z133" s="29">
        <f t="shared" si="7"/>
        <v>0</v>
      </c>
    </row>
    <row r="134" spans="1:26" x14ac:dyDescent="0.3">
      <c r="A134" s="5" t="str">
        <f>'2019'!A134</f>
        <v>63408</v>
      </c>
      <c r="B134" s="5" t="str">
        <f>'2019'!B134</f>
        <v>sauret-besserve</v>
      </c>
      <c r="C134" s="24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6"/>
      <c r="O134" s="27">
        <f t="shared" si="6"/>
        <v>0</v>
      </c>
      <c r="P134" s="24"/>
      <c r="Q134" s="25"/>
      <c r="R134" s="25"/>
      <c r="S134" s="25"/>
      <c r="T134" s="25"/>
      <c r="U134" s="25"/>
      <c r="V134" s="25"/>
      <c r="W134" s="26"/>
      <c r="X134" s="34">
        <f t="shared" si="8"/>
        <v>0</v>
      </c>
      <c r="Y134" s="28"/>
      <c r="Z134" s="29">
        <f t="shared" si="7"/>
        <v>0</v>
      </c>
    </row>
    <row r="135" spans="1:26" x14ac:dyDescent="0.3">
      <c r="A135" s="5" t="str">
        <f>'2019'!A135</f>
        <v>63417</v>
      </c>
      <c r="B135" s="5" t="str">
        <f>'2019'!B135</f>
        <v>sayat</v>
      </c>
      <c r="C135" s="24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6"/>
      <c r="O135" s="27">
        <f t="shared" si="6"/>
        <v>0</v>
      </c>
      <c r="P135" s="24"/>
      <c r="Q135" s="25"/>
      <c r="R135" s="25"/>
      <c r="S135" s="25"/>
      <c r="T135" s="25"/>
      <c r="U135" s="25"/>
      <c r="V135" s="25"/>
      <c r="W135" s="26"/>
      <c r="X135" s="34">
        <f t="shared" si="8"/>
        <v>0</v>
      </c>
      <c r="Y135" s="28"/>
      <c r="Z135" s="29">
        <f t="shared" si="7"/>
        <v>0</v>
      </c>
    </row>
    <row r="136" spans="1:26" x14ac:dyDescent="0.3">
      <c r="A136" s="5" t="str">
        <f>'2019'!A136</f>
        <v>63428</v>
      </c>
      <c r="B136" s="5" t="str">
        <f>'2019'!B136</f>
        <v>teilhet</v>
      </c>
      <c r="C136" s="24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6"/>
      <c r="O136" s="27">
        <f t="shared" si="6"/>
        <v>0</v>
      </c>
      <c r="P136" s="24"/>
      <c r="Q136" s="25"/>
      <c r="R136" s="25"/>
      <c r="S136" s="25"/>
      <c r="T136" s="25"/>
      <c r="U136" s="25"/>
      <c r="V136" s="25"/>
      <c r="W136" s="26"/>
      <c r="X136" s="34">
        <f t="shared" si="8"/>
        <v>0</v>
      </c>
      <c r="Y136" s="28"/>
      <c r="Z136" s="29">
        <f t="shared" si="7"/>
        <v>0</v>
      </c>
    </row>
    <row r="137" spans="1:26" x14ac:dyDescent="0.3">
      <c r="A137" s="5" t="str">
        <f>'2019'!A137</f>
        <v>63436</v>
      </c>
      <c r="B137" s="5" t="str">
        <f>'2019'!B137</f>
        <v>tralaigues</v>
      </c>
      <c r="C137" s="24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6"/>
      <c r="O137" s="27">
        <f t="shared" si="6"/>
        <v>0</v>
      </c>
      <c r="P137" s="24"/>
      <c r="Q137" s="25"/>
      <c r="R137" s="25"/>
      <c r="S137" s="25"/>
      <c r="T137" s="25"/>
      <c r="U137" s="25"/>
      <c r="V137" s="25"/>
      <c r="W137" s="26"/>
      <c r="X137" s="34">
        <f t="shared" si="8"/>
        <v>0</v>
      </c>
      <c r="Y137" s="28"/>
      <c r="Z137" s="29">
        <f t="shared" si="7"/>
        <v>0</v>
      </c>
    </row>
    <row r="138" spans="1:26" x14ac:dyDescent="0.3">
      <c r="A138" s="5" t="str">
        <f>'2019'!A138</f>
        <v>63443</v>
      </c>
      <c r="B138" s="5" t="str">
        <f>'2019'!B138</f>
        <v>varennes-sur-morge</v>
      </c>
      <c r="C138" s="24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6"/>
      <c r="O138" s="27">
        <f t="shared" si="6"/>
        <v>0</v>
      </c>
      <c r="P138" s="24"/>
      <c r="Q138" s="25"/>
      <c r="R138" s="25"/>
      <c r="S138" s="25"/>
      <c r="T138" s="25"/>
      <c r="U138" s="25"/>
      <c r="V138" s="25"/>
      <c r="W138" s="26"/>
      <c r="X138" s="34">
        <f t="shared" si="8"/>
        <v>0</v>
      </c>
      <c r="Y138" s="28"/>
      <c r="Z138" s="29">
        <f t="shared" si="7"/>
        <v>0</v>
      </c>
    </row>
    <row r="139" spans="1:26" x14ac:dyDescent="0.3">
      <c r="A139" s="5" t="str">
        <f>'2019'!A139</f>
        <v>63447</v>
      </c>
      <c r="B139" s="5" t="str">
        <f>'2019'!B139</f>
        <v>vergheas</v>
      </c>
      <c r="C139" s="24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6"/>
      <c r="O139" s="27">
        <f t="shared" si="6"/>
        <v>0</v>
      </c>
      <c r="P139" s="24"/>
      <c r="Q139" s="25"/>
      <c r="R139" s="25"/>
      <c r="S139" s="25"/>
      <c r="T139" s="25"/>
      <c r="U139" s="25"/>
      <c r="V139" s="25"/>
      <c r="W139" s="26"/>
      <c r="X139" s="34">
        <f t="shared" si="8"/>
        <v>0</v>
      </c>
      <c r="Y139" s="28"/>
      <c r="Z139" s="29">
        <f t="shared" si="7"/>
        <v>0</v>
      </c>
    </row>
    <row r="140" spans="1:26" x14ac:dyDescent="0.3">
      <c r="A140" s="5" t="str">
        <f>'2019'!A140</f>
        <v>15264</v>
      </c>
      <c r="B140" s="5" t="str">
        <f>'2019'!B140</f>
        <v>vitrac</v>
      </c>
      <c r="C140" s="24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6"/>
      <c r="O140" s="27">
        <f t="shared" si="6"/>
        <v>0</v>
      </c>
      <c r="P140" s="24"/>
      <c r="Q140" s="25"/>
      <c r="R140" s="25"/>
      <c r="S140" s="25"/>
      <c r="T140" s="25"/>
      <c r="U140" s="25"/>
      <c r="V140" s="25"/>
      <c r="W140" s="26"/>
      <c r="X140" s="34">
        <f t="shared" si="8"/>
        <v>0</v>
      </c>
      <c r="Y140" s="28"/>
      <c r="Z140" s="29">
        <f t="shared" si="7"/>
        <v>0</v>
      </c>
    </row>
    <row r="141" spans="1:26" x14ac:dyDescent="0.3">
      <c r="A141" s="5" t="str">
        <f>'2019'!A141</f>
        <v>63467</v>
      </c>
      <c r="B141" s="5" t="str">
        <f>'2019'!B141</f>
        <v>voingt</v>
      </c>
      <c r="C141" s="24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6"/>
      <c r="O141" s="27">
        <f t="shared" si="6"/>
        <v>0</v>
      </c>
      <c r="P141" s="24"/>
      <c r="Q141" s="25"/>
      <c r="R141" s="25"/>
      <c r="S141" s="25"/>
      <c r="T141" s="25"/>
      <c r="U141" s="25"/>
      <c r="V141" s="25"/>
      <c r="W141" s="26"/>
      <c r="X141" s="34">
        <f t="shared" si="8"/>
        <v>0</v>
      </c>
      <c r="Y141" s="28"/>
      <c r="Z141" s="29">
        <f t="shared" si="7"/>
        <v>0</v>
      </c>
    </row>
    <row r="142" spans="1:26" x14ac:dyDescent="0.3">
      <c r="A142" s="5" t="str">
        <f>'2019'!A142</f>
        <v>63473</v>
      </c>
      <c r="B142" s="5" t="str">
        <f>'2019'!B142</f>
        <v>yssac-la-tourette</v>
      </c>
      <c r="C142" s="24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6"/>
      <c r="O142" s="27">
        <f t="shared" si="6"/>
        <v>0</v>
      </c>
      <c r="P142" s="24"/>
      <c r="Q142" s="25"/>
      <c r="R142" s="25"/>
      <c r="S142" s="25"/>
      <c r="T142" s="25"/>
      <c r="U142" s="25"/>
      <c r="V142" s="25"/>
      <c r="W142" s="26"/>
      <c r="X142" s="34">
        <f t="shared" si="8"/>
        <v>0</v>
      </c>
      <c r="Y142" s="28"/>
      <c r="Z142" s="29">
        <f t="shared" si="7"/>
        <v>0</v>
      </c>
    </row>
    <row r="143" spans="1:26" ht="15" thickBot="1" x14ac:dyDescent="0.35">
      <c r="A143" s="43">
        <f>'2019'!A143</f>
        <v>0</v>
      </c>
      <c r="B143" s="43">
        <f>'2019'!B143</f>
        <v>0</v>
      </c>
      <c r="C143" s="44"/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6"/>
      <c r="O143" s="47">
        <f t="shared" si="6"/>
        <v>0</v>
      </c>
      <c r="P143" s="44"/>
      <c r="Q143" s="45"/>
      <c r="R143" s="45"/>
      <c r="S143" s="45"/>
      <c r="T143" s="45"/>
      <c r="U143" s="45"/>
      <c r="V143" s="45"/>
      <c r="W143" s="46"/>
      <c r="X143" s="48">
        <f t="shared" si="8"/>
        <v>0</v>
      </c>
      <c r="Y143" s="49"/>
      <c r="Z143" s="50">
        <f t="shared" si="7"/>
        <v>0</v>
      </c>
    </row>
    <row r="144" spans="1:26" s="41" customFormat="1" ht="15" thickBot="1" x14ac:dyDescent="0.35">
      <c r="A144" s="54" t="s">
        <v>11</v>
      </c>
      <c r="B144" s="54" t="s">
        <v>11</v>
      </c>
      <c r="C144" s="55">
        <f>SUM(C4:C143)</f>
        <v>0</v>
      </c>
      <c r="D144" s="55">
        <f t="shared" ref="D144:Y144" si="9">SUM(D4:D143)</f>
        <v>0</v>
      </c>
      <c r="E144" s="55">
        <f t="shared" si="9"/>
        <v>0</v>
      </c>
      <c r="F144" s="55">
        <f t="shared" si="9"/>
        <v>0</v>
      </c>
      <c r="G144" s="55">
        <f t="shared" si="9"/>
        <v>0</v>
      </c>
      <c r="H144" s="55">
        <f t="shared" si="9"/>
        <v>0</v>
      </c>
      <c r="I144" s="55">
        <f t="shared" si="9"/>
        <v>0</v>
      </c>
      <c r="J144" s="55">
        <f t="shared" si="9"/>
        <v>0</v>
      </c>
      <c r="K144" s="55">
        <f t="shared" si="9"/>
        <v>0</v>
      </c>
      <c r="L144" s="55">
        <f t="shared" si="9"/>
        <v>0</v>
      </c>
      <c r="M144" s="55">
        <f t="shared" si="9"/>
        <v>0</v>
      </c>
      <c r="N144" s="55">
        <f t="shared" si="9"/>
        <v>0</v>
      </c>
      <c r="O144" s="55">
        <f t="shared" si="9"/>
        <v>0</v>
      </c>
      <c r="P144" s="55">
        <f t="shared" si="9"/>
        <v>0</v>
      </c>
      <c r="Q144" s="55">
        <f t="shared" si="9"/>
        <v>0</v>
      </c>
      <c r="R144" s="55">
        <f t="shared" si="9"/>
        <v>0</v>
      </c>
      <c r="S144" s="55">
        <f t="shared" si="9"/>
        <v>0</v>
      </c>
      <c r="T144" s="55">
        <f t="shared" si="9"/>
        <v>0</v>
      </c>
      <c r="U144" s="55">
        <f t="shared" si="9"/>
        <v>0</v>
      </c>
      <c r="V144" s="55">
        <f t="shared" si="9"/>
        <v>0</v>
      </c>
      <c r="W144" s="55">
        <f t="shared" si="9"/>
        <v>0</v>
      </c>
      <c r="X144" s="55">
        <f t="shared" si="9"/>
        <v>0</v>
      </c>
      <c r="Y144" s="55">
        <f t="shared" si="9"/>
        <v>0</v>
      </c>
      <c r="Z144" s="56">
        <f>SUM(Z4:Z143)</f>
        <v>0</v>
      </c>
    </row>
  </sheetData>
  <mergeCells count="2">
    <mergeCell ref="C2:N2"/>
    <mergeCell ref="P2:W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45"/>
  <sheetViews>
    <sheetView tabSelected="1" zoomScaleNormal="100" workbookViewId="0">
      <pane xSplit="2" ySplit="3" topLeftCell="Q4" activePane="bottomRight" state="frozen"/>
      <selection activeCell="B1" sqref="B1"/>
      <selection pane="topRight" activeCell="B1" sqref="B1"/>
      <selection pane="bottomLeft" activeCell="B1" sqref="B1"/>
      <selection pane="bottomRight" activeCell="AD15" sqref="AD15"/>
    </sheetView>
  </sheetViews>
  <sheetFormatPr baseColWidth="10" defaultColWidth="8.88671875" defaultRowHeight="14.4" x14ac:dyDescent="0.3"/>
  <cols>
    <col min="1" max="1" width="7.5546875" customWidth="1"/>
    <col min="2" max="2" width="13.6640625" customWidth="1"/>
    <col min="3" max="11" width="8.88671875" style="32"/>
    <col min="12" max="12" width="11.33203125" style="32" customWidth="1"/>
    <col min="13" max="13" width="8.88671875" style="32"/>
    <col min="14" max="14" width="9.88671875" style="32" customWidth="1"/>
    <col min="15" max="15" width="10.88671875" style="32" customWidth="1"/>
    <col min="16" max="16" width="11.33203125" style="32" customWidth="1"/>
    <col min="17" max="21" width="10.33203125" style="32" customWidth="1"/>
    <col min="22" max="22" width="11.5546875" style="32" customWidth="1"/>
    <col min="23" max="24" width="13.109375" style="32" customWidth="1"/>
    <col min="25" max="25" width="12.109375" style="32" customWidth="1"/>
    <col min="26" max="26" width="8.88671875" style="32"/>
    <col min="27" max="27" width="12.44140625" style="32" customWidth="1"/>
    <col min="28" max="28" width="12.6640625" style="32" customWidth="1"/>
    <col min="29" max="29" width="12.109375" style="32" customWidth="1"/>
    <col min="30" max="30" width="11.33203125" style="32" customWidth="1"/>
  </cols>
  <sheetData>
    <row r="1" spans="1:30" s="1" customFormat="1" ht="15" thickBot="1" x14ac:dyDescent="0.35">
      <c r="A1" s="35" t="s">
        <v>2631</v>
      </c>
      <c r="B1" s="35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</row>
    <row r="2" spans="1:30" s="1" customFormat="1" ht="58.2" thickBot="1" x14ac:dyDescent="0.35">
      <c r="C2" s="70" t="s">
        <v>18</v>
      </c>
      <c r="D2" s="71"/>
      <c r="E2" s="71"/>
      <c r="F2" s="71"/>
      <c r="G2" s="71"/>
      <c r="H2" s="71"/>
      <c r="I2" s="71"/>
      <c r="J2" s="71"/>
      <c r="K2" s="71"/>
      <c r="L2" s="71"/>
      <c r="M2" s="71"/>
      <c r="N2" s="72"/>
      <c r="O2" s="8"/>
      <c r="P2" s="70" t="s">
        <v>19</v>
      </c>
      <c r="Q2" s="71"/>
      <c r="R2" s="71"/>
      <c r="S2" s="71"/>
      <c r="T2" s="71"/>
      <c r="U2" s="71"/>
      <c r="V2" s="71"/>
      <c r="W2" s="72"/>
      <c r="X2" s="33"/>
      <c r="Y2" s="6" t="s">
        <v>27</v>
      </c>
      <c r="Z2" s="7"/>
      <c r="AA2" s="7"/>
      <c r="AB2" s="61" t="s">
        <v>30</v>
      </c>
      <c r="AC2" s="7"/>
      <c r="AD2" s="7"/>
    </row>
    <row r="3" spans="1:30" s="2" customFormat="1" ht="86.4" x14ac:dyDescent="0.3">
      <c r="A3" s="4" t="s">
        <v>60</v>
      </c>
      <c r="B3" s="4" t="s">
        <v>10</v>
      </c>
      <c r="C3" s="9" t="s">
        <v>17</v>
      </c>
      <c r="D3" s="10" t="s">
        <v>0</v>
      </c>
      <c r="E3" s="10" t="s">
        <v>1</v>
      </c>
      <c r="F3" s="11" t="s">
        <v>2</v>
      </c>
      <c r="G3" s="10" t="s">
        <v>3</v>
      </c>
      <c r="H3" s="10" t="s">
        <v>4</v>
      </c>
      <c r="I3" s="10" t="s">
        <v>5</v>
      </c>
      <c r="J3" s="11" t="s">
        <v>15</v>
      </c>
      <c r="K3" s="10" t="s">
        <v>6</v>
      </c>
      <c r="L3" s="10" t="s">
        <v>16</v>
      </c>
      <c r="M3" s="11" t="s">
        <v>7</v>
      </c>
      <c r="N3" s="12" t="s">
        <v>8</v>
      </c>
      <c r="O3" s="13" t="s">
        <v>29</v>
      </c>
      <c r="P3" s="14" t="s">
        <v>28</v>
      </c>
      <c r="Q3" s="15" t="s">
        <v>20</v>
      </c>
      <c r="R3" s="15" t="s">
        <v>21</v>
      </c>
      <c r="S3" s="15" t="s">
        <v>22</v>
      </c>
      <c r="T3" s="16" t="s">
        <v>23</v>
      </c>
      <c r="U3" s="15" t="s">
        <v>24</v>
      </c>
      <c r="V3" s="15" t="s">
        <v>25</v>
      </c>
      <c r="W3" s="17" t="s">
        <v>26</v>
      </c>
      <c r="X3" s="13" t="s">
        <v>33</v>
      </c>
      <c r="Y3" s="18" t="s">
        <v>9</v>
      </c>
      <c r="Z3" s="19" t="s">
        <v>11</v>
      </c>
      <c r="AA3" s="20" t="s">
        <v>12</v>
      </c>
      <c r="AB3" s="21" t="s">
        <v>14</v>
      </c>
      <c r="AC3" s="22" t="s">
        <v>13</v>
      </c>
      <c r="AD3" s="23" t="s">
        <v>35</v>
      </c>
    </row>
    <row r="4" spans="1:30" x14ac:dyDescent="0.3">
      <c r="A4" s="5" t="str">
        <f>'2019'!A4</f>
        <v>63244</v>
      </c>
      <c r="B4" s="5" t="str">
        <f>'2019'!B4</f>
        <v>Chambaron sur Morge</v>
      </c>
      <c r="C4" s="24">
        <f>'2019'!C4+'2020'!C4+'1erS2021'!C4</f>
        <v>0</v>
      </c>
      <c r="D4" s="25">
        <f>'2019'!D4+'2020'!D4+'1erS2021'!D4</f>
        <v>0</v>
      </c>
      <c r="E4" s="25">
        <f>'2019'!E4+'2020'!E4+'1erS2021'!E4</f>
        <v>3</v>
      </c>
      <c r="F4" s="25">
        <f>'2019'!F4+'2020'!F4+'1erS2021'!F4</f>
        <v>0</v>
      </c>
      <c r="G4" s="25">
        <f>'2019'!G4+'2020'!G4+'1erS2021'!G4</f>
        <v>0</v>
      </c>
      <c r="H4" s="25">
        <f>'2019'!H4+'2020'!H4+'1erS2021'!H4</f>
        <v>0</v>
      </c>
      <c r="I4" s="25">
        <f>'2019'!I4+'2020'!I4+'1erS2021'!I4</f>
        <v>1</v>
      </c>
      <c r="J4" s="25">
        <f>'2019'!J4+'2020'!J4+'1erS2021'!J4</f>
        <v>0</v>
      </c>
      <c r="K4" s="25">
        <f>'2019'!K4+'2020'!K4+'1erS2021'!K4</f>
        <v>0</v>
      </c>
      <c r="L4" s="25">
        <f>'2019'!L4+'2020'!L4+'1erS2021'!L4</f>
        <v>0</v>
      </c>
      <c r="M4" s="25">
        <f>'2019'!M4+'2020'!M4+'1erS2021'!M4</f>
        <v>1</v>
      </c>
      <c r="N4" s="26">
        <f>'2019'!N4+'2020'!N4+'1erS2021'!N4</f>
        <v>0</v>
      </c>
      <c r="O4" s="27">
        <f>SUM(C4:N4)</f>
        <v>5</v>
      </c>
      <c r="P4" s="24">
        <f>'2019'!P4+'2020'!P4+'1erS2021'!P4</f>
        <v>0</v>
      </c>
      <c r="Q4" s="25">
        <f>'2019'!Q4+'2020'!Q4+'1erS2021'!Q4</f>
        <v>0</v>
      </c>
      <c r="R4" s="25">
        <f>'2019'!R4+'2020'!R4+'1erS2021'!R4</f>
        <v>0</v>
      </c>
      <c r="S4" s="25">
        <f>'2019'!S4+'2020'!S4+'1erS2021'!S4</f>
        <v>0</v>
      </c>
      <c r="T4" s="25">
        <f>'2019'!T4+'2020'!T4+'1erS2021'!T4</f>
        <v>0</v>
      </c>
      <c r="U4" s="25">
        <f>'2019'!U4+'2020'!U4+'1erS2021'!U4</f>
        <v>0</v>
      </c>
      <c r="V4" s="25">
        <f>'2019'!V4+'2020'!V4+'1erS2021'!V4</f>
        <v>0</v>
      </c>
      <c r="W4" s="26">
        <f>'2019'!W4+'2020'!W4+'1erS2021'!W4</f>
        <v>0</v>
      </c>
      <c r="X4" s="34">
        <f>SUM(P4:W4)</f>
        <v>0</v>
      </c>
      <c r="Y4" s="28">
        <f>'2019'!Y4+'2020'!Y4+'1erS2021'!Y4</f>
        <v>0</v>
      </c>
      <c r="Z4" s="29">
        <f>O4+X4+Y4</f>
        <v>5</v>
      </c>
      <c r="AA4" s="38">
        <f>IFERROR(Z4/$Z$144,"")</f>
        <v>1.6778523489932886E-2</v>
      </c>
      <c r="AB4" s="25">
        <f>_xlfn.XLOOKUP(A4,Data!A:A,Data!C:C,"")</f>
        <v>43</v>
      </c>
      <c r="AC4" s="65">
        <f>IFERROR(AB4/$AB$144,"")</f>
        <v>7.1180268167521932E-3</v>
      </c>
      <c r="AD4" s="30"/>
    </row>
    <row r="5" spans="1:30" x14ac:dyDescent="0.3">
      <c r="A5" s="5" t="str">
        <f>'2019'!A5</f>
        <v>63424</v>
      </c>
      <c r="B5" s="5" t="str">
        <f>'2019'!B5</f>
        <v>SURAT</v>
      </c>
      <c r="C5" s="24">
        <f>'2019'!C5+'2020'!C5+'1erS2021'!C5</f>
        <v>0</v>
      </c>
      <c r="D5" s="25">
        <f>'2019'!D5+'2020'!D5+'1erS2021'!D5</f>
        <v>0</v>
      </c>
      <c r="E5" s="25">
        <f>'2019'!E5+'2020'!E5+'1erS2021'!E5</f>
        <v>0</v>
      </c>
      <c r="F5" s="25">
        <f>'2019'!F5+'2020'!F5+'1erS2021'!F5</f>
        <v>0</v>
      </c>
      <c r="G5" s="25">
        <f>'2019'!G5+'2020'!G5+'1erS2021'!G5</f>
        <v>1</v>
      </c>
      <c r="H5" s="25">
        <f>'2019'!H5+'2020'!H5+'1erS2021'!H5</f>
        <v>0</v>
      </c>
      <c r="I5" s="25">
        <f>'2019'!I5+'2020'!I5+'1erS2021'!I5</f>
        <v>0</v>
      </c>
      <c r="J5" s="25">
        <f>'2019'!J5+'2020'!J5+'1erS2021'!J5</f>
        <v>0</v>
      </c>
      <c r="K5" s="25">
        <f>'2019'!K5+'2020'!K5+'1erS2021'!K5</f>
        <v>0</v>
      </c>
      <c r="L5" s="25">
        <f>'2019'!L5+'2020'!L5+'1erS2021'!L5</f>
        <v>0</v>
      </c>
      <c r="M5" s="25">
        <f>'2019'!M5+'2020'!M5+'1erS2021'!M5</f>
        <v>0</v>
      </c>
      <c r="N5" s="26">
        <f>'2019'!N5+'2020'!N5+'1erS2021'!N5</f>
        <v>0</v>
      </c>
      <c r="O5" s="27">
        <f t="shared" ref="O5" si="0">SUM(C5:N5)</f>
        <v>1</v>
      </c>
      <c r="P5" s="24">
        <f>'2019'!P5+'2020'!P5+'1erS2021'!P5</f>
        <v>0</v>
      </c>
      <c r="Q5" s="25">
        <f>'2019'!Q5+'2020'!Q5+'1erS2021'!Q5</f>
        <v>0</v>
      </c>
      <c r="R5" s="25">
        <f>'2019'!R5+'2020'!R5+'1erS2021'!R5</f>
        <v>0</v>
      </c>
      <c r="S5" s="25">
        <f>'2019'!S5+'2020'!S5+'1erS2021'!S5</f>
        <v>0</v>
      </c>
      <c r="T5" s="25">
        <f>'2019'!T5+'2020'!T5+'1erS2021'!T5</f>
        <v>0</v>
      </c>
      <c r="U5" s="25">
        <f>'2019'!U5+'2020'!U5+'1erS2021'!U5</f>
        <v>0</v>
      </c>
      <c r="V5" s="25">
        <f>'2019'!V5+'2020'!V5+'1erS2021'!V5</f>
        <v>0</v>
      </c>
      <c r="W5" s="26">
        <f>'2019'!W5+'2020'!W5+'1erS2021'!W5</f>
        <v>0</v>
      </c>
      <c r="X5" s="34">
        <f>SUM(P5:W5)</f>
        <v>0</v>
      </c>
      <c r="Y5" s="28">
        <f>'2019'!Y5+'2020'!Y5+'1erS2021'!Y5</f>
        <v>0</v>
      </c>
      <c r="Z5" s="29">
        <f>O5+X5+Y5</f>
        <v>1</v>
      </c>
      <c r="AA5" s="38">
        <f t="shared" ref="AA5:AA68" si="1">IFERROR(Z5/$Z$144,"")</f>
        <v>3.3557046979865771E-3</v>
      </c>
      <c r="AB5" s="25">
        <f>_xlfn.XLOOKUP(A5,Data!A:A,Data!C:C,"")</f>
        <v>22</v>
      </c>
      <c r="AC5" s="65">
        <f t="shared" ref="AC5:AC68" si="2">IFERROR(AB5/$AB$144,"")</f>
        <v>3.6417811620592616E-3</v>
      </c>
      <c r="AD5" s="30"/>
    </row>
    <row r="6" spans="1:30" x14ac:dyDescent="0.3">
      <c r="A6" s="5" t="str">
        <f>'2019'!A6</f>
        <v>63300</v>
      </c>
      <c r="B6" s="5" t="str">
        <f>'2019'!B6</f>
        <v>RIOM</v>
      </c>
      <c r="C6" s="24">
        <f>'2019'!C6+'2020'!C6+'1erS2021'!C6</f>
        <v>0</v>
      </c>
      <c r="D6" s="25">
        <f>'2019'!D6+'2020'!D6+'1erS2021'!D6</f>
        <v>0</v>
      </c>
      <c r="E6" s="25">
        <f>'2019'!E6+'2020'!E6+'1erS2021'!E6</f>
        <v>3</v>
      </c>
      <c r="F6" s="25">
        <f>'2019'!F6+'2020'!F6+'1erS2021'!F6</f>
        <v>0</v>
      </c>
      <c r="G6" s="25">
        <f>'2019'!G6+'2020'!G6+'1erS2021'!G6</f>
        <v>5</v>
      </c>
      <c r="H6" s="25">
        <f>'2019'!H6+'2020'!H6+'1erS2021'!H6</f>
        <v>0</v>
      </c>
      <c r="I6" s="25">
        <f>'2019'!I6+'2020'!I6+'1erS2021'!I6</f>
        <v>4</v>
      </c>
      <c r="J6" s="25">
        <f>'2019'!J6+'2020'!J6+'1erS2021'!J6</f>
        <v>0</v>
      </c>
      <c r="K6" s="25">
        <f>'2019'!K6+'2020'!K6+'1erS2021'!K6</f>
        <v>0</v>
      </c>
      <c r="L6" s="25">
        <f>'2019'!L6+'2020'!L6+'1erS2021'!L6</f>
        <v>0</v>
      </c>
      <c r="M6" s="25">
        <f>'2019'!M6+'2020'!M6+'1erS2021'!M6</f>
        <v>0</v>
      </c>
      <c r="N6" s="26">
        <f>'2019'!N6+'2020'!N6+'1erS2021'!N6</f>
        <v>0</v>
      </c>
      <c r="O6" s="27">
        <f t="shared" ref="O6:O69" si="3">SUM(C6:N6)</f>
        <v>12</v>
      </c>
      <c r="P6" s="24">
        <f>'2019'!P6+'2020'!P6+'1erS2021'!P6</f>
        <v>5</v>
      </c>
      <c r="Q6" s="25">
        <f>'2019'!Q6+'2020'!Q6+'1erS2021'!Q6</f>
        <v>0</v>
      </c>
      <c r="R6" s="25">
        <f>'2019'!R6+'2020'!R6+'1erS2021'!R6</f>
        <v>2</v>
      </c>
      <c r="S6" s="25">
        <f>'2019'!S6+'2020'!S6+'1erS2021'!S6</f>
        <v>0</v>
      </c>
      <c r="T6" s="25">
        <f>'2019'!T6+'2020'!T6+'1erS2021'!T6</f>
        <v>8</v>
      </c>
      <c r="U6" s="25">
        <f>'2019'!U6+'2020'!U6+'1erS2021'!U6</f>
        <v>0</v>
      </c>
      <c r="V6" s="25">
        <f>'2019'!V6+'2020'!V6+'1erS2021'!V6</f>
        <v>0</v>
      </c>
      <c r="W6" s="26">
        <f>'2019'!W6+'2020'!W6+'1erS2021'!W6</f>
        <v>0</v>
      </c>
      <c r="X6" s="34">
        <f t="shared" ref="X6:X69" si="4">SUM(P6:W6)</f>
        <v>15</v>
      </c>
      <c r="Y6" s="28">
        <f>'2019'!Y6+'2020'!Y6+'1erS2021'!Y6</f>
        <v>0</v>
      </c>
      <c r="Z6" s="29">
        <f t="shared" ref="Z6:Z69" si="5">O6+X6+Y6</f>
        <v>27</v>
      </c>
      <c r="AA6" s="38">
        <f t="shared" si="1"/>
        <v>9.0604026845637578E-2</v>
      </c>
      <c r="AB6" s="25">
        <f>_xlfn.XLOOKUP(A6,Data!A:A,Data!C:C,"")</f>
        <v>871</v>
      </c>
      <c r="AC6" s="65">
        <f t="shared" si="2"/>
        <v>0.1441814269160735</v>
      </c>
      <c r="AD6" s="30"/>
    </row>
    <row r="7" spans="1:30" x14ac:dyDescent="0.3">
      <c r="A7" s="5" t="str">
        <f>'2019'!A7</f>
        <v>63148</v>
      </c>
      <c r="B7" s="5" t="str">
        <f>'2019'!B7</f>
        <v>ENNEZAT</v>
      </c>
      <c r="C7" s="24">
        <f>'2019'!C7+'2020'!C7+'1erS2021'!C7</f>
        <v>0</v>
      </c>
      <c r="D7" s="25">
        <f>'2019'!D7+'2020'!D7+'1erS2021'!D7</f>
        <v>0</v>
      </c>
      <c r="E7" s="25">
        <f>'2019'!E7+'2020'!E7+'1erS2021'!E7</f>
        <v>0</v>
      </c>
      <c r="F7" s="25">
        <f>'2019'!F7+'2020'!F7+'1erS2021'!F7</f>
        <v>0</v>
      </c>
      <c r="G7" s="25">
        <f>'2019'!G7+'2020'!G7+'1erS2021'!G7</f>
        <v>0</v>
      </c>
      <c r="H7" s="25">
        <f>'2019'!H7+'2020'!H7+'1erS2021'!H7</f>
        <v>0</v>
      </c>
      <c r="I7" s="25">
        <f>'2019'!I7+'2020'!I7+'1erS2021'!I7</f>
        <v>0</v>
      </c>
      <c r="J7" s="25">
        <f>'2019'!J7+'2020'!J7+'1erS2021'!J7</f>
        <v>0</v>
      </c>
      <c r="K7" s="25">
        <f>'2019'!K7+'2020'!K7+'1erS2021'!K7</f>
        <v>0</v>
      </c>
      <c r="L7" s="25">
        <f>'2019'!L7+'2020'!L7+'1erS2021'!L7</f>
        <v>0</v>
      </c>
      <c r="M7" s="25">
        <f>'2019'!M7+'2020'!M7+'1erS2021'!M7</f>
        <v>0</v>
      </c>
      <c r="N7" s="26">
        <f>'2019'!N7+'2020'!N7+'1erS2021'!N7</f>
        <v>0</v>
      </c>
      <c r="O7" s="27">
        <f t="shared" si="3"/>
        <v>0</v>
      </c>
      <c r="P7" s="24">
        <f>'2019'!P7+'2020'!P7+'1erS2021'!P7</f>
        <v>2</v>
      </c>
      <c r="Q7" s="25">
        <f>'2019'!Q7+'2020'!Q7+'1erS2021'!Q7</f>
        <v>0</v>
      </c>
      <c r="R7" s="25">
        <f>'2019'!R7+'2020'!R7+'1erS2021'!R7</f>
        <v>0</v>
      </c>
      <c r="S7" s="25">
        <f>'2019'!S7+'2020'!S7+'1erS2021'!S7</f>
        <v>0</v>
      </c>
      <c r="T7" s="25">
        <f>'2019'!T7+'2020'!T7+'1erS2021'!T7</f>
        <v>0</v>
      </c>
      <c r="U7" s="25">
        <f>'2019'!U7+'2020'!U7+'1erS2021'!U7</f>
        <v>0</v>
      </c>
      <c r="V7" s="25">
        <f>'2019'!V7+'2020'!V7+'1erS2021'!V7</f>
        <v>0</v>
      </c>
      <c r="W7" s="26">
        <f>'2019'!W7+'2020'!W7+'1erS2021'!W7</f>
        <v>0</v>
      </c>
      <c r="X7" s="34">
        <f t="shared" si="4"/>
        <v>2</v>
      </c>
      <c r="Y7" s="28">
        <f>'2019'!Y7+'2020'!Y7+'1erS2021'!Y7</f>
        <v>0</v>
      </c>
      <c r="Z7" s="29">
        <f t="shared" si="5"/>
        <v>2</v>
      </c>
      <c r="AA7" s="38">
        <f t="shared" si="1"/>
        <v>6.7114093959731542E-3</v>
      </c>
      <c r="AB7" s="25">
        <f>_xlfn.XLOOKUP(A7,Data!A:A,Data!C:C,"")</f>
        <v>92</v>
      </c>
      <c r="AC7" s="37">
        <f t="shared" si="2"/>
        <v>1.5229266677702366E-2</v>
      </c>
      <c r="AD7" s="30"/>
    </row>
    <row r="8" spans="1:30" x14ac:dyDescent="0.3">
      <c r="A8" s="5" t="str">
        <f>'2019'!A8</f>
        <v>43170</v>
      </c>
      <c r="B8" s="5" t="str">
        <f>'2019'!B8</f>
        <v>SAINT-BEAUZIRE</v>
      </c>
      <c r="C8" s="24">
        <f>'2019'!C8+'2020'!C8+'1erS2021'!C8</f>
        <v>0</v>
      </c>
      <c r="D8" s="25">
        <f>'2019'!D8+'2020'!D8+'1erS2021'!D8</f>
        <v>0</v>
      </c>
      <c r="E8" s="25">
        <f>'2019'!E8+'2020'!E8+'1erS2021'!E8</f>
        <v>0</v>
      </c>
      <c r="F8" s="25">
        <f>'2019'!F8+'2020'!F8+'1erS2021'!F8</f>
        <v>0</v>
      </c>
      <c r="G8" s="25">
        <f>'2019'!G8+'2020'!G8+'1erS2021'!G8</f>
        <v>0</v>
      </c>
      <c r="H8" s="25">
        <f>'2019'!H8+'2020'!H8+'1erS2021'!H8</f>
        <v>0</v>
      </c>
      <c r="I8" s="25">
        <f>'2019'!I8+'2020'!I8+'1erS2021'!I8</f>
        <v>0</v>
      </c>
      <c r="J8" s="25">
        <f>'2019'!J8+'2020'!J8+'1erS2021'!J8</f>
        <v>0</v>
      </c>
      <c r="K8" s="25">
        <f>'2019'!K8+'2020'!K8+'1erS2021'!K8</f>
        <v>2</v>
      </c>
      <c r="L8" s="25">
        <f>'2019'!L8+'2020'!L8+'1erS2021'!L8</f>
        <v>0</v>
      </c>
      <c r="M8" s="25">
        <f>'2019'!M8+'2020'!M8+'1erS2021'!M8</f>
        <v>0</v>
      </c>
      <c r="N8" s="26">
        <f>'2019'!N8+'2020'!N8+'1erS2021'!N8</f>
        <v>0</v>
      </c>
      <c r="O8" s="27">
        <f t="shared" si="3"/>
        <v>2</v>
      </c>
      <c r="P8" s="24">
        <f>'2019'!P8+'2020'!P8+'1erS2021'!P8</f>
        <v>0</v>
      </c>
      <c r="Q8" s="25">
        <f>'2019'!Q8+'2020'!Q8+'1erS2021'!Q8</f>
        <v>0</v>
      </c>
      <c r="R8" s="25">
        <f>'2019'!R8+'2020'!R8+'1erS2021'!R8</f>
        <v>0</v>
      </c>
      <c r="S8" s="25">
        <f>'2019'!S8+'2020'!S8+'1erS2021'!S8</f>
        <v>0</v>
      </c>
      <c r="T8" s="25">
        <f>'2019'!T8+'2020'!T8+'1erS2021'!T8</f>
        <v>0</v>
      </c>
      <c r="U8" s="25">
        <f>'2019'!U8+'2020'!U8+'1erS2021'!U8</f>
        <v>0</v>
      </c>
      <c r="V8" s="25">
        <f>'2019'!V8+'2020'!V8+'1erS2021'!V8</f>
        <v>0</v>
      </c>
      <c r="W8" s="26">
        <f>'2019'!W8+'2020'!W8+'1erS2021'!W8</f>
        <v>0</v>
      </c>
      <c r="X8" s="34">
        <f t="shared" si="4"/>
        <v>0</v>
      </c>
      <c r="Y8" s="28">
        <f>'2019'!Y8+'2020'!Y8+'1erS2021'!Y8</f>
        <v>0</v>
      </c>
      <c r="Z8" s="29">
        <f t="shared" si="5"/>
        <v>2</v>
      </c>
      <c r="AA8" s="38">
        <f t="shared" si="1"/>
        <v>6.7114093959731542E-3</v>
      </c>
      <c r="AB8" s="25">
        <f>_xlfn.XLOOKUP(A8,Data!A:A,Data!C:C,"")</f>
        <v>16</v>
      </c>
      <c r="AC8" s="37">
        <f t="shared" si="2"/>
        <v>2.6485681178612811E-3</v>
      </c>
      <c r="AD8" s="30"/>
    </row>
    <row r="9" spans="1:30" x14ac:dyDescent="0.3">
      <c r="A9" s="5" t="str">
        <f>'2019'!A9</f>
        <v>63212</v>
      </c>
      <c r="B9" s="5" t="str">
        <f>'2019'!B9</f>
        <v>MARSAT</v>
      </c>
      <c r="C9" s="24">
        <f>'2019'!C9+'2020'!C9+'1erS2021'!C9</f>
        <v>0</v>
      </c>
      <c r="D9" s="25">
        <f>'2019'!D9+'2020'!D9+'1erS2021'!D9</f>
        <v>0</v>
      </c>
      <c r="E9" s="25">
        <f>'2019'!E9+'2020'!E9+'1erS2021'!E9</f>
        <v>0</v>
      </c>
      <c r="F9" s="25">
        <f>'2019'!F9+'2020'!F9+'1erS2021'!F9</f>
        <v>0</v>
      </c>
      <c r="G9" s="25">
        <f>'2019'!G9+'2020'!G9+'1erS2021'!G9</f>
        <v>2</v>
      </c>
      <c r="H9" s="25">
        <f>'2019'!H9+'2020'!H9+'1erS2021'!H9</f>
        <v>0</v>
      </c>
      <c r="I9" s="25">
        <f>'2019'!I9+'2020'!I9+'1erS2021'!I9</f>
        <v>0</v>
      </c>
      <c r="J9" s="25">
        <f>'2019'!J9+'2020'!J9+'1erS2021'!J9</f>
        <v>0</v>
      </c>
      <c r="K9" s="25">
        <f>'2019'!K9+'2020'!K9+'1erS2021'!K9</f>
        <v>0</v>
      </c>
      <c r="L9" s="25">
        <f>'2019'!L9+'2020'!L9+'1erS2021'!L9</f>
        <v>0</v>
      </c>
      <c r="M9" s="25">
        <f>'2019'!M9+'2020'!M9+'1erS2021'!M9</f>
        <v>0</v>
      </c>
      <c r="N9" s="26">
        <f>'2019'!N9+'2020'!N9+'1erS2021'!N9</f>
        <v>0</v>
      </c>
      <c r="O9" s="27">
        <f t="shared" si="3"/>
        <v>2</v>
      </c>
      <c r="P9" s="24">
        <f>'2019'!P9+'2020'!P9+'1erS2021'!P9</f>
        <v>0</v>
      </c>
      <c r="Q9" s="25">
        <f>'2019'!Q9+'2020'!Q9+'1erS2021'!Q9</f>
        <v>0</v>
      </c>
      <c r="R9" s="25">
        <f>'2019'!R9+'2020'!R9+'1erS2021'!R9</f>
        <v>1</v>
      </c>
      <c r="S9" s="25">
        <f>'2019'!S9+'2020'!S9+'1erS2021'!S9</f>
        <v>0</v>
      </c>
      <c r="T9" s="25">
        <f>'2019'!T9+'2020'!T9+'1erS2021'!T9</f>
        <v>0</v>
      </c>
      <c r="U9" s="25">
        <f>'2019'!U9+'2020'!U9+'1erS2021'!U9</f>
        <v>0</v>
      </c>
      <c r="V9" s="25">
        <f>'2019'!V9+'2020'!V9+'1erS2021'!V9</f>
        <v>0</v>
      </c>
      <c r="W9" s="26">
        <f>'2019'!W9+'2020'!W9+'1erS2021'!W9</f>
        <v>0</v>
      </c>
      <c r="X9" s="34">
        <f t="shared" si="4"/>
        <v>1</v>
      </c>
      <c r="Y9" s="28">
        <f>'2019'!Y9+'2020'!Y9+'1erS2021'!Y9</f>
        <v>0</v>
      </c>
      <c r="Z9" s="29">
        <f t="shared" si="5"/>
        <v>3</v>
      </c>
      <c r="AA9" s="38">
        <f t="shared" si="1"/>
        <v>1.0067114093959731E-2</v>
      </c>
      <c r="AB9" s="25">
        <f>_xlfn.XLOOKUP(A9,Data!A:A,Data!C:C,"")</f>
        <v>43</v>
      </c>
      <c r="AC9" s="37">
        <f t="shared" si="2"/>
        <v>7.1180268167521932E-3</v>
      </c>
      <c r="AD9" s="30"/>
    </row>
    <row r="10" spans="1:30" x14ac:dyDescent="0.3">
      <c r="A10" s="5" t="str">
        <f>'2019'!A10</f>
        <v>63245</v>
      </c>
      <c r="B10" s="5" t="str">
        <f>'2019'!B10</f>
        <v>MOZAC</v>
      </c>
      <c r="C10" s="24">
        <f>'2019'!C10+'2020'!C10+'1erS2021'!C10</f>
        <v>0</v>
      </c>
      <c r="D10" s="25">
        <f>'2019'!D10+'2020'!D10+'1erS2021'!D10</f>
        <v>1</v>
      </c>
      <c r="E10" s="25">
        <f>'2019'!E10+'2020'!E10+'1erS2021'!E10</f>
        <v>1</v>
      </c>
      <c r="F10" s="25">
        <f>'2019'!F10+'2020'!F10+'1erS2021'!F10</f>
        <v>0</v>
      </c>
      <c r="G10" s="25">
        <f>'2019'!G10+'2020'!G10+'1erS2021'!G10</f>
        <v>1</v>
      </c>
      <c r="H10" s="25">
        <f>'2019'!H10+'2020'!H10+'1erS2021'!H10</f>
        <v>0</v>
      </c>
      <c r="I10" s="25">
        <f>'2019'!I10+'2020'!I10+'1erS2021'!I10</f>
        <v>0</v>
      </c>
      <c r="J10" s="25">
        <f>'2019'!J10+'2020'!J10+'1erS2021'!J10</f>
        <v>0</v>
      </c>
      <c r="K10" s="25">
        <f>'2019'!K10+'2020'!K10+'1erS2021'!K10</f>
        <v>0</v>
      </c>
      <c r="L10" s="25">
        <f>'2019'!L10+'2020'!L10+'1erS2021'!L10</f>
        <v>0</v>
      </c>
      <c r="M10" s="25">
        <f>'2019'!M10+'2020'!M10+'1erS2021'!M10</f>
        <v>0</v>
      </c>
      <c r="N10" s="26">
        <f>'2019'!N10+'2020'!N10+'1erS2021'!N10</f>
        <v>1</v>
      </c>
      <c r="O10" s="27">
        <f t="shared" si="3"/>
        <v>4</v>
      </c>
      <c r="P10" s="24">
        <f>'2019'!P10+'2020'!P10+'1erS2021'!P10</f>
        <v>0</v>
      </c>
      <c r="Q10" s="25">
        <f>'2019'!Q10+'2020'!Q10+'1erS2021'!Q10</f>
        <v>0</v>
      </c>
      <c r="R10" s="25">
        <f>'2019'!R10+'2020'!R10+'1erS2021'!R10</f>
        <v>1</v>
      </c>
      <c r="S10" s="25">
        <f>'2019'!S10+'2020'!S10+'1erS2021'!S10</f>
        <v>0</v>
      </c>
      <c r="T10" s="25">
        <f>'2019'!T10+'2020'!T10+'1erS2021'!T10</f>
        <v>0</v>
      </c>
      <c r="U10" s="25">
        <f>'2019'!U10+'2020'!U10+'1erS2021'!U10</f>
        <v>0</v>
      </c>
      <c r="V10" s="25">
        <f>'2019'!V10+'2020'!V10+'1erS2021'!V10</f>
        <v>1</v>
      </c>
      <c r="W10" s="26">
        <f>'2019'!W10+'2020'!W10+'1erS2021'!W10</f>
        <v>0</v>
      </c>
      <c r="X10" s="34">
        <f t="shared" si="4"/>
        <v>2</v>
      </c>
      <c r="Y10" s="28">
        <f>'2019'!Y10+'2020'!Y10+'1erS2021'!Y10</f>
        <v>0</v>
      </c>
      <c r="Z10" s="29">
        <f t="shared" si="5"/>
        <v>6</v>
      </c>
      <c r="AA10" s="38">
        <f t="shared" si="1"/>
        <v>2.0134228187919462E-2</v>
      </c>
      <c r="AB10" s="25">
        <f>_xlfn.XLOOKUP(A10,Data!A:A,Data!C:C,"")</f>
        <v>128</v>
      </c>
      <c r="AC10" s="37">
        <f t="shared" si="2"/>
        <v>2.1188544942890249E-2</v>
      </c>
      <c r="AD10" s="30"/>
    </row>
    <row r="11" spans="1:30" x14ac:dyDescent="0.3">
      <c r="A11" s="5" t="str">
        <f>'2019'!A11</f>
        <v>63470</v>
      </c>
      <c r="B11" s="5" t="str">
        <f>'2019'!B11</f>
        <v>VOLVIC</v>
      </c>
      <c r="C11" s="24">
        <f>'2019'!C11+'2020'!C11+'1erS2021'!C11</f>
        <v>0</v>
      </c>
      <c r="D11" s="25">
        <f>'2019'!D11+'2020'!D11+'1erS2021'!D11</f>
        <v>1</v>
      </c>
      <c r="E11" s="25">
        <f>'2019'!E11+'2020'!E11+'1erS2021'!E11</f>
        <v>2</v>
      </c>
      <c r="F11" s="25">
        <f>'2019'!F11+'2020'!F11+'1erS2021'!F11</f>
        <v>0</v>
      </c>
      <c r="G11" s="25">
        <f>'2019'!G11+'2020'!G11+'1erS2021'!G11</f>
        <v>0</v>
      </c>
      <c r="H11" s="25">
        <f>'2019'!H11+'2020'!H11+'1erS2021'!H11</f>
        <v>0</v>
      </c>
      <c r="I11" s="25">
        <f>'2019'!I11+'2020'!I11+'1erS2021'!I11</f>
        <v>2</v>
      </c>
      <c r="J11" s="25">
        <f>'2019'!J11+'2020'!J11+'1erS2021'!J11</f>
        <v>0</v>
      </c>
      <c r="K11" s="25">
        <f>'2019'!K11+'2020'!K11+'1erS2021'!K11</f>
        <v>1</v>
      </c>
      <c r="L11" s="25">
        <f>'2019'!L11+'2020'!L11+'1erS2021'!L11</f>
        <v>0</v>
      </c>
      <c r="M11" s="25">
        <f>'2019'!M11+'2020'!M11+'1erS2021'!M11</f>
        <v>0</v>
      </c>
      <c r="N11" s="26">
        <f>'2019'!N11+'2020'!N11+'1erS2021'!N11</f>
        <v>0</v>
      </c>
      <c r="O11" s="27">
        <f t="shared" si="3"/>
        <v>6</v>
      </c>
      <c r="P11" s="24">
        <f>'2019'!P11+'2020'!P11+'1erS2021'!P11</f>
        <v>0</v>
      </c>
      <c r="Q11" s="25">
        <f>'2019'!Q11+'2020'!Q11+'1erS2021'!Q11</f>
        <v>0</v>
      </c>
      <c r="R11" s="25">
        <f>'2019'!R11+'2020'!R11+'1erS2021'!R11</f>
        <v>1</v>
      </c>
      <c r="S11" s="25">
        <f>'2019'!S11+'2020'!S11+'1erS2021'!S11</f>
        <v>0</v>
      </c>
      <c r="T11" s="25">
        <f>'2019'!T11+'2020'!T11+'1erS2021'!T11</f>
        <v>0</v>
      </c>
      <c r="U11" s="25">
        <f>'2019'!U11+'2020'!U11+'1erS2021'!U11</f>
        <v>0</v>
      </c>
      <c r="V11" s="25">
        <f>'2019'!V11+'2020'!V11+'1erS2021'!V11</f>
        <v>0</v>
      </c>
      <c r="W11" s="26">
        <f>'2019'!W11+'2020'!W11+'1erS2021'!W11</f>
        <v>0</v>
      </c>
      <c r="X11" s="34">
        <f t="shared" si="4"/>
        <v>1</v>
      </c>
      <c r="Y11" s="28">
        <f>'2019'!Y11+'2020'!Y11+'1erS2021'!Y11</f>
        <v>0</v>
      </c>
      <c r="Z11" s="29">
        <f t="shared" si="5"/>
        <v>7</v>
      </c>
      <c r="AA11" s="38">
        <f t="shared" si="1"/>
        <v>2.3489932885906041E-2</v>
      </c>
      <c r="AB11" s="25">
        <f>_xlfn.XLOOKUP(A11,Data!A:A,Data!C:C,"")</f>
        <v>158</v>
      </c>
      <c r="AC11" s="37">
        <f t="shared" si="2"/>
        <v>2.6154610163880151E-2</v>
      </c>
      <c r="AD11" s="30"/>
    </row>
    <row r="12" spans="1:30" x14ac:dyDescent="0.3">
      <c r="A12" s="5" t="str">
        <f>'2019'!A12</f>
        <v>63381</v>
      </c>
      <c r="B12" s="5" t="str">
        <f>'2019'!B12</f>
        <v>SAINT-OURS</v>
      </c>
      <c r="C12" s="24">
        <f>'2019'!C12+'2020'!C12+'1erS2021'!C12</f>
        <v>0</v>
      </c>
      <c r="D12" s="25">
        <f>'2019'!D12+'2020'!D12+'1erS2021'!D12</f>
        <v>0</v>
      </c>
      <c r="E12" s="25">
        <f>'2019'!E12+'2020'!E12+'1erS2021'!E12</f>
        <v>0</v>
      </c>
      <c r="F12" s="25">
        <f>'2019'!F12+'2020'!F12+'1erS2021'!F12</f>
        <v>0</v>
      </c>
      <c r="G12" s="25">
        <f>'2019'!G12+'2020'!G12+'1erS2021'!G12</f>
        <v>1</v>
      </c>
      <c r="H12" s="25">
        <f>'2019'!H12+'2020'!H12+'1erS2021'!H12</f>
        <v>0</v>
      </c>
      <c r="I12" s="25">
        <f>'2019'!I12+'2020'!I12+'1erS2021'!I12</f>
        <v>3</v>
      </c>
      <c r="J12" s="25">
        <f>'2019'!J12+'2020'!J12+'1erS2021'!J12</f>
        <v>0</v>
      </c>
      <c r="K12" s="25">
        <f>'2019'!K12+'2020'!K12+'1erS2021'!K12</f>
        <v>1</v>
      </c>
      <c r="L12" s="25">
        <f>'2019'!L12+'2020'!L12+'1erS2021'!L12</f>
        <v>0</v>
      </c>
      <c r="M12" s="25">
        <f>'2019'!M12+'2020'!M12+'1erS2021'!M12</f>
        <v>0</v>
      </c>
      <c r="N12" s="26">
        <f>'2019'!N12+'2020'!N12+'1erS2021'!N12</f>
        <v>0</v>
      </c>
      <c r="O12" s="27">
        <f t="shared" si="3"/>
        <v>5</v>
      </c>
      <c r="P12" s="24">
        <f>'2019'!P12+'2020'!P12+'1erS2021'!P12</f>
        <v>1</v>
      </c>
      <c r="Q12" s="25">
        <f>'2019'!Q12+'2020'!Q12+'1erS2021'!Q12</f>
        <v>0</v>
      </c>
      <c r="R12" s="25">
        <f>'2019'!R12+'2020'!R12+'1erS2021'!R12</f>
        <v>0</v>
      </c>
      <c r="S12" s="25">
        <f>'2019'!S12+'2020'!S12+'1erS2021'!S12</f>
        <v>0</v>
      </c>
      <c r="T12" s="25">
        <f>'2019'!T12+'2020'!T12+'1erS2021'!T12</f>
        <v>1</v>
      </c>
      <c r="U12" s="25">
        <f>'2019'!U12+'2020'!U12+'1erS2021'!U12</f>
        <v>0</v>
      </c>
      <c r="V12" s="25">
        <f>'2019'!V12+'2020'!V12+'1erS2021'!V12</f>
        <v>0</v>
      </c>
      <c r="W12" s="26">
        <f>'2019'!W12+'2020'!W12+'1erS2021'!W12</f>
        <v>0</v>
      </c>
      <c r="X12" s="34">
        <f t="shared" si="4"/>
        <v>2</v>
      </c>
      <c r="Y12" s="28">
        <f>'2019'!Y12+'2020'!Y12+'1erS2021'!Y12</f>
        <v>0</v>
      </c>
      <c r="Z12" s="29">
        <f t="shared" si="5"/>
        <v>7</v>
      </c>
      <c r="AA12" s="38">
        <f t="shared" si="1"/>
        <v>2.3489932885906041E-2</v>
      </c>
      <c r="AB12" s="25">
        <f>_xlfn.XLOOKUP(A12,Data!A:A,Data!C:C,"")</f>
        <v>68</v>
      </c>
      <c r="AC12" s="37">
        <f t="shared" si="2"/>
        <v>1.1256414500910446E-2</v>
      </c>
      <c r="AD12" s="30"/>
    </row>
    <row r="13" spans="1:30" x14ac:dyDescent="0.3">
      <c r="A13" s="5" t="str">
        <f>'2019'!A13</f>
        <v>63092</v>
      </c>
      <c r="B13" s="5" t="str">
        <f>'2019'!B13</f>
        <v>Charbonnières-les-Varennes</v>
      </c>
      <c r="C13" s="24">
        <f>'2019'!C13+'2020'!C13+'1erS2021'!C13</f>
        <v>0</v>
      </c>
      <c r="D13" s="25">
        <f>'2019'!D13+'2020'!D13+'1erS2021'!D13</f>
        <v>1</v>
      </c>
      <c r="E13" s="25">
        <f>'2019'!E13+'2020'!E13+'1erS2021'!E13</f>
        <v>4</v>
      </c>
      <c r="F13" s="25">
        <f>'2019'!F13+'2020'!F13+'1erS2021'!F13</f>
        <v>0</v>
      </c>
      <c r="G13" s="25">
        <f>'2019'!G13+'2020'!G13+'1erS2021'!G13</f>
        <v>0</v>
      </c>
      <c r="H13" s="25">
        <f>'2019'!H13+'2020'!H13+'1erS2021'!H13</f>
        <v>0</v>
      </c>
      <c r="I13" s="25">
        <f>'2019'!I13+'2020'!I13+'1erS2021'!I13</f>
        <v>2</v>
      </c>
      <c r="J13" s="25">
        <f>'2019'!J13+'2020'!J13+'1erS2021'!J13</f>
        <v>0</v>
      </c>
      <c r="K13" s="25">
        <f>'2019'!K13+'2020'!K13+'1erS2021'!K13</f>
        <v>0</v>
      </c>
      <c r="L13" s="25">
        <f>'2019'!L13+'2020'!L13+'1erS2021'!L13</f>
        <v>0</v>
      </c>
      <c r="M13" s="25">
        <f>'2019'!M13+'2020'!M13+'1erS2021'!M13</f>
        <v>0</v>
      </c>
      <c r="N13" s="26">
        <f>'2019'!N13+'2020'!N13+'1erS2021'!N13</f>
        <v>0</v>
      </c>
      <c r="O13" s="27">
        <f t="shared" si="3"/>
        <v>7</v>
      </c>
      <c r="P13" s="24">
        <f>'2019'!P13+'2020'!P13+'1erS2021'!P13</f>
        <v>1</v>
      </c>
      <c r="Q13" s="25">
        <f>'2019'!Q13+'2020'!Q13+'1erS2021'!Q13</f>
        <v>0</v>
      </c>
      <c r="R13" s="25">
        <f>'2019'!R13+'2020'!R13+'1erS2021'!R13</f>
        <v>1</v>
      </c>
      <c r="S13" s="25">
        <f>'2019'!S13+'2020'!S13+'1erS2021'!S13</f>
        <v>0</v>
      </c>
      <c r="T13" s="25">
        <f>'2019'!T13+'2020'!T13+'1erS2021'!T13</f>
        <v>1</v>
      </c>
      <c r="U13" s="25">
        <f>'2019'!U13+'2020'!U13+'1erS2021'!U13</f>
        <v>0</v>
      </c>
      <c r="V13" s="25">
        <f>'2019'!V13+'2020'!V13+'1erS2021'!V13</f>
        <v>0</v>
      </c>
      <c r="W13" s="26">
        <f>'2019'!W13+'2020'!W13+'1erS2021'!W13</f>
        <v>0</v>
      </c>
      <c r="X13" s="34">
        <f t="shared" si="4"/>
        <v>3</v>
      </c>
      <c r="Y13" s="28">
        <f>'2019'!Y13+'2020'!Y13+'1erS2021'!Y13</f>
        <v>0</v>
      </c>
      <c r="Z13" s="29">
        <f t="shared" si="5"/>
        <v>10</v>
      </c>
      <c r="AA13" s="38">
        <f t="shared" si="1"/>
        <v>3.3557046979865772E-2</v>
      </c>
      <c r="AB13" s="25">
        <f>_xlfn.XLOOKUP(A13,Data!A:A,Data!C:C,"")</f>
        <v>47</v>
      </c>
      <c r="AC13" s="37">
        <f t="shared" si="2"/>
        <v>7.7801688462175132E-3</v>
      </c>
      <c r="AD13" s="30"/>
    </row>
    <row r="14" spans="1:30" x14ac:dyDescent="0.3">
      <c r="A14" s="5" t="str">
        <f>'2019'!A14</f>
        <v>63150</v>
      </c>
      <c r="B14" s="5" t="str">
        <f>'2019'!B14</f>
        <v>ENVAL</v>
      </c>
      <c r="C14" s="24">
        <f>'2019'!C14+'2020'!C14+'1erS2021'!C14</f>
        <v>2</v>
      </c>
      <c r="D14" s="25">
        <f>'2019'!D14+'2020'!D14+'1erS2021'!D14</f>
        <v>1</v>
      </c>
      <c r="E14" s="25">
        <f>'2019'!E14+'2020'!E14+'1erS2021'!E14</f>
        <v>3</v>
      </c>
      <c r="F14" s="25">
        <f>'2019'!F14+'2020'!F14+'1erS2021'!F14</f>
        <v>0</v>
      </c>
      <c r="G14" s="25">
        <f>'2019'!G14+'2020'!G14+'1erS2021'!G14</f>
        <v>0</v>
      </c>
      <c r="H14" s="25">
        <f>'2019'!H14+'2020'!H14+'1erS2021'!H14</f>
        <v>0</v>
      </c>
      <c r="I14" s="25">
        <f>'2019'!I14+'2020'!I14+'1erS2021'!I14</f>
        <v>3</v>
      </c>
      <c r="J14" s="25">
        <f>'2019'!J14+'2020'!J14+'1erS2021'!J14</f>
        <v>0</v>
      </c>
      <c r="K14" s="25">
        <f>'2019'!K14+'2020'!K14+'1erS2021'!K14</f>
        <v>0</v>
      </c>
      <c r="L14" s="25">
        <f>'2019'!L14+'2020'!L14+'1erS2021'!L14</f>
        <v>0</v>
      </c>
      <c r="M14" s="25">
        <f>'2019'!M14+'2020'!M14+'1erS2021'!M14</f>
        <v>0</v>
      </c>
      <c r="N14" s="26">
        <f>'2019'!N14+'2020'!N14+'1erS2021'!N14</f>
        <v>0</v>
      </c>
      <c r="O14" s="27">
        <f t="shared" si="3"/>
        <v>9</v>
      </c>
      <c r="P14" s="24">
        <f>'2019'!P14+'2020'!P14+'1erS2021'!P14</f>
        <v>0</v>
      </c>
      <c r="Q14" s="25">
        <f>'2019'!Q14+'2020'!Q14+'1erS2021'!Q14</f>
        <v>0</v>
      </c>
      <c r="R14" s="25">
        <f>'2019'!R14+'2020'!R14+'1erS2021'!R14</f>
        <v>2</v>
      </c>
      <c r="S14" s="25">
        <f>'2019'!S14+'2020'!S14+'1erS2021'!S14</f>
        <v>0</v>
      </c>
      <c r="T14" s="25">
        <f>'2019'!T14+'2020'!T14+'1erS2021'!T14</f>
        <v>2</v>
      </c>
      <c r="U14" s="25">
        <f>'2019'!U14+'2020'!U14+'1erS2021'!U14</f>
        <v>0</v>
      </c>
      <c r="V14" s="25">
        <f>'2019'!V14+'2020'!V14+'1erS2021'!V14</f>
        <v>0</v>
      </c>
      <c r="W14" s="26">
        <f>'2019'!W14+'2020'!W14+'1erS2021'!W14</f>
        <v>0</v>
      </c>
      <c r="X14" s="34">
        <f t="shared" si="4"/>
        <v>4</v>
      </c>
      <c r="Y14" s="28">
        <f>'2019'!Y14+'2020'!Y14+'1erS2021'!Y14</f>
        <v>0</v>
      </c>
      <c r="Z14" s="29">
        <f t="shared" si="5"/>
        <v>13</v>
      </c>
      <c r="AA14" s="38">
        <f t="shared" si="1"/>
        <v>4.3624161073825503E-2</v>
      </c>
      <c r="AB14" s="25">
        <f>_xlfn.XLOOKUP(A14,Data!A:A,Data!C:C,"")</f>
        <v>36</v>
      </c>
      <c r="AC14" s="37">
        <f t="shared" si="2"/>
        <v>5.9592782651878831E-3</v>
      </c>
      <c r="AD14" s="30"/>
    </row>
    <row r="15" spans="1:30" x14ac:dyDescent="0.3">
      <c r="A15" s="5" t="str">
        <f>'2019'!A15</f>
        <v>63103</v>
      </c>
      <c r="B15" s="5" t="str">
        <f>'2019'!B15</f>
        <v>Châtel-Guyon</v>
      </c>
      <c r="C15" s="24">
        <f>'2019'!C15+'2020'!C15+'1erS2021'!C15</f>
        <v>2</v>
      </c>
      <c r="D15" s="25">
        <f>'2019'!D15+'2020'!D15+'1erS2021'!D15</f>
        <v>1</v>
      </c>
      <c r="E15" s="25">
        <f>'2019'!E15+'2020'!E15+'1erS2021'!E15</f>
        <v>3</v>
      </c>
      <c r="F15" s="25">
        <f>'2019'!F15+'2020'!F15+'1erS2021'!F15</f>
        <v>0</v>
      </c>
      <c r="G15" s="25">
        <f>'2019'!G15+'2020'!G15+'1erS2021'!G15</f>
        <v>2</v>
      </c>
      <c r="H15" s="25">
        <f>'2019'!H15+'2020'!H15+'1erS2021'!H15</f>
        <v>0</v>
      </c>
      <c r="I15" s="25">
        <f>'2019'!I15+'2020'!I15+'1erS2021'!I15</f>
        <v>4</v>
      </c>
      <c r="J15" s="25">
        <f>'2019'!J15+'2020'!J15+'1erS2021'!J15</f>
        <v>0</v>
      </c>
      <c r="K15" s="25">
        <f>'2019'!K15+'2020'!K15+'1erS2021'!K15</f>
        <v>2</v>
      </c>
      <c r="L15" s="25">
        <f>'2019'!L15+'2020'!L15+'1erS2021'!L15</f>
        <v>0</v>
      </c>
      <c r="M15" s="25">
        <f>'2019'!M15+'2020'!M15+'1erS2021'!M15</f>
        <v>0</v>
      </c>
      <c r="N15" s="26">
        <f>'2019'!N15+'2020'!N15+'1erS2021'!N15</f>
        <v>0</v>
      </c>
      <c r="O15" s="27">
        <f t="shared" si="3"/>
        <v>14</v>
      </c>
      <c r="P15" s="24">
        <f>'2019'!P15+'2020'!P15+'1erS2021'!P15</f>
        <v>2</v>
      </c>
      <c r="Q15" s="25">
        <f>'2019'!Q15+'2020'!Q15+'1erS2021'!Q15</f>
        <v>0</v>
      </c>
      <c r="R15" s="25">
        <f>'2019'!R15+'2020'!R15+'1erS2021'!R15</f>
        <v>2</v>
      </c>
      <c r="S15" s="25">
        <f>'2019'!S15+'2020'!S15+'1erS2021'!S15</f>
        <v>0</v>
      </c>
      <c r="T15" s="25">
        <f>'2019'!T15+'2020'!T15+'1erS2021'!T15</f>
        <v>1</v>
      </c>
      <c r="U15" s="25">
        <f>'2019'!U15+'2020'!U15+'1erS2021'!U15</f>
        <v>1</v>
      </c>
      <c r="V15" s="25">
        <f>'2019'!V15+'2020'!V15+'1erS2021'!V15</f>
        <v>0</v>
      </c>
      <c r="W15" s="26">
        <f>'2019'!W15+'2020'!W15+'1erS2021'!W15</f>
        <v>0</v>
      </c>
      <c r="X15" s="34">
        <f t="shared" si="4"/>
        <v>6</v>
      </c>
      <c r="Y15" s="28">
        <f>'2019'!Y15+'2020'!Y15+'1erS2021'!Y15</f>
        <v>0</v>
      </c>
      <c r="Z15" s="29">
        <f t="shared" si="5"/>
        <v>20</v>
      </c>
      <c r="AA15" s="38">
        <f t="shared" si="1"/>
        <v>6.7114093959731544E-2</v>
      </c>
      <c r="AB15" s="25">
        <f>_xlfn.XLOOKUP(A15,Data!A:A,Data!C:C,"")</f>
        <v>281</v>
      </c>
      <c r="AC15" s="37">
        <f t="shared" si="2"/>
        <v>4.6515477569938748E-2</v>
      </c>
      <c r="AD15" s="30"/>
    </row>
    <row r="16" spans="1:30" x14ac:dyDescent="0.3">
      <c r="A16" s="5" t="str">
        <f>'2019'!A16</f>
        <v>63338</v>
      </c>
      <c r="B16" s="5" t="str">
        <f>'2019'!B16</f>
        <v>Saint-Éloy-les-Mines</v>
      </c>
      <c r="C16" s="24">
        <f>'2019'!C16+'2020'!C16+'1erS2021'!C16</f>
        <v>0</v>
      </c>
      <c r="D16" s="25">
        <f>'2019'!D16+'2020'!D16+'1erS2021'!D16</f>
        <v>0</v>
      </c>
      <c r="E16" s="25">
        <f>'2019'!E16+'2020'!E16+'1erS2021'!E16</f>
        <v>2</v>
      </c>
      <c r="F16" s="25">
        <f>'2019'!F16+'2020'!F16+'1erS2021'!F16</f>
        <v>0</v>
      </c>
      <c r="G16" s="25">
        <f>'2019'!G16+'2020'!G16+'1erS2021'!G16</f>
        <v>0</v>
      </c>
      <c r="H16" s="25">
        <f>'2019'!H16+'2020'!H16+'1erS2021'!H16</f>
        <v>0</v>
      </c>
      <c r="I16" s="25">
        <f>'2019'!I16+'2020'!I16+'1erS2021'!I16</f>
        <v>0</v>
      </c>
      <c r="J16" s="25">
        <f>'2019'!J16+'2020'!J16+'1erS2021'!J16</f>
        <v>0</v>
      </c>
      <c r="K16" s="25">
        <f>'2019'!K16+'2020'!K16+'1erS2021'!K16</f>
        <v>0</v>
      </c>
      <c r="L16" s="25">
        <f>'2019'!L16+'2020'!L16+'1erS2021'!L16</f>
        <v>0</v>
      </c>
      <c r="M16" s="25">
        <f>'2019'!M16+'2020'!M16+'1erS2021'!M16</f>
        <v>0</v>
      </c>
      <c r="N16" s="26">
        <f>'2019'!N16+'2020'!N16+'1erS2021'!N16</f>
        <v>1</v>
      </c>
      <c r="O16" s="27">
        <f t="shared" si="3"/>
        <v>3</v>
      </c>
      <c r="P16" s="24">
        <f>'2019'!P16+'2020'!P16+'1erS2021'!P16</f>
        <v>0</v>
      </c>
      <c r="Q16" s="25">
        <f>'2019'!Q16+'2020'!Q16+'1erS2021'!Q16</f>
        <v>0</v>
      </c>
      <c r="R16" s="25">
        <f>'2019'!R16+'2020'!R16+'1erS2021'!R16</f>
        <v>1</v>
      </c>
      <c r="S16" s="25">
        <f>'2019'!S16+'2020'!S16+'1erS2021'!S16</f>
        <v>0</v>
      </c>
      <c r="T16" s="25">
        <f>'2019'!T16+'2020'!T16+'1erS2021'!T16</f>
        <v>0</v>
      </c>
      <c r="U16" s="25">
        <f>'2019'!U16+'2020'!U16+'1erS2021'!U16</f>
        <v>0</v>
      </c>
      <c r="V16" s="25">
        <f>'2019'!V16+'2020'!V16+'1erS2021'!V16</f>
        <v>0</v>
      </c>
      <c r="W16" s="26">
        <f>'2019'!W16+'2020'!W16+'1erS2021'!W16</f>
        <v>0</v>
      </c>
      <c r="X16" s="34">
        <f t="shared" si="4"/>
        <v>1</v>
      </c>
      <c r="Y16" s="28">
        <f>'2019'!Y16+'2020'!Y16+'1erS2021'!Y16</f>
        <v>0</v>
      </c>
      <c r="Z16" s="29">
        <f t="shared" si="5"/>
        <v>4</v>
      </c>
      <c r="AA16" s="38">
        <f t="shared" si="1"/>
        <v>1.3422818791946308E-2</v>
      </c>
      <c r="AB16" s="25">
        <f>_xlfn.XLOOKUP(A16,Data!A:A,Data!C:C,"")</f>
        <v>332</v>
      </c>
      <c r="AC16" s="37">
        <f t="shared" si="2"/>
        <v>5.4957788445621589E-2</v>
      </c>
      <c r="AD16" s="73" t="s">
        <v>2764</v>
      </c>
    </row>
    <row r="17" spans="1:30" x14ac:dyDescent="0.3">
      <c r="A17" s="5" t="str">
        <f>'2019'!A17</f>
        <v>63419</v>
      </c>
      <c r="B17" s="5" t="str">
        <f>'2019'!B17</f>
        <v>SERVANT</v>
      </c>
      <c r="C17" s="24">
        <f>'2019'!C17+'2020'!C17+'1erS2021'!C17</f>
        <v>0</v>
      </c>
      <c r="D17" s="25">
        <f>'2019'!D17+'2020'!D17+'1erS2021'!D17</f>
        <v>1</v>
      </c>
      <c r="E17" s="25">
        <f>'2019'!E17+'2020'!E17+'1erS2021'!E17</f>
        <v>3</v>
      </c>
      <c r="F17" s="25">
        <f>'2019'!F17+'2020'!F17+'1erS2021'!F17</f>
        <v>0</v>
      </c>
      <c r="G17" s="25">
        <f>'2019'!G17+'2020'!G17+'1erS2021'!G17</f>
        <v>0</v>
      </c>
      <c r="H17" s="25">
        <f>'2019'!H17+'2020'!H17+'1erS2021'!H17</f>
        <v>0</v>
      </c>
      <c r="I17" s="25">
        <f>'2019'!I17+'2020'!I17+'1erS2021'!I17</f>
        <v>0</v>
      </c>
      <c r="J17" s="25">
        <f>'2019'!J17+'2020'!J17+'1erS2021'!J17</f>
        <v>0</v>
      </c>
      <c r="K17" s="25">
        <f>'2019'!K17+'2020'!K17+'1erS2021'!K17</f>
        <v>1</v>
      </c>
      <c r="L17" s="25">
        <f>'2019'!L17+'2020'!L17+'1erS2021'!L17</f>
        <v>0</v>
      </c>
      <c r="M17" s="25">
        <f>'2019'!M17+'2020'!M17+'1erS2021'!M17</f>
        <v>0</v>
      </c>
      <c r="N17" s="26">
        <f>'2019'!N17+'2020'!N17+'1erS2021'!N17</f>
        <v>0</v>
      </c>
      <c r="O17" s="27">
        <f t="shared" si="3"/>
        <v>5</v>
      </c>
      <c r="P17" s="24">
        <f>'2019'!P17+'2020'!P17+'1erS2021'!P17</f>
        <v>1</v>
      </c>
      <c r="Q17" s="25">
        <f>'2019'!Q17+'2020'!Q17+'1erS2021'!Q17</f>
        <v>0</v>
      </c>
      <c r="R17" s="25">
        <f>'2019'!R17+'2020'!R17+'1erS2021'!R17</f>
        <v>0</v>
      </c>
      <c r="S17" s="25">
        <f>'2019'!S17+'2020'!S17+'1erS2021'!S17</f>
        <v>0</v>
      </c>
      <c r="T17" s="25">
        <f>'2019'!T17+'2020'!T17+'1erS2021'!T17</f>
        <v>1</v>
      </c>
      <c r="U17" s="25">
        <f>'2019'!U17+'2020'!U17+'1erS2021'!U17</f>
        <v>0</v>
      </c>
      <c r="V17" s="25">
        <f>'2019'!V17+'2020'!V17+'1erS2021'!V17</f>
        <v>0</v>
      </c>
      <c r="W17" s="26">
        <f>'2019'!W17+'2020'!W17+'1erS2021'!W17</f>
        <v>0</v>
      </c>
      <c r="X17" s="34">
        <f t="shared" si="4"/>
        <v>2</v>
      </c>
      <c r="Y17" s="28">
        <f>'2019'!Y17+'2020'!Y17+'1erS2021'!Y17</f>
        <v>0</v>
      </c>
      <c r="Z17" s="29">
        <f t="shared" si="5"/>
        <v>7</v>
      </c>
      <c r="AA17" s="38">
        <f t="shared" si="1"/>
        <v>2.3489932885906041E-2</v>
      </c>
      <c r="AB17" s="25">
        <f>_xlfn.XLOOKUP(A17,Data!A:A,Data!C:C,"")</f>
        <v>33</v>
      </c>
      <c r="AC17" s="37">
        <f t="shared" si="2"/>
        <v>5.4626717430888922E-3</v>
      </c>
      <c r="AD17" s="30"/>
    </row>
    <row r="18" spans="1:30" x14ac:dyDescent="0.3">
      <c r="A18" s="5" t="str">
        <f>'2019'!A18</f>
        <v>63223</v>
      </c>
      <c r="B18" s="5" t="str">
        <f>'2019'!B18</f>
        <v>MENAT</v>
      </c>
      <c r="C18" s="24">
        <f>'2019'!C18+'2020'!C18+'1erS2021'!C18</f>
        <v>0</v>
      </c>
      <c r="D18" s="25">
        <f>'2019'!D18+'2020'!D18+'1erS2021'!D18</f>
        <v>0</v>
      </c>
      <c r="E18" s="25">
        <f>'2019'!E18+'2020'!E18+'1erS2021'!E18</f>
        <v>1</v>
      </c>
      <c r="F18" s="25">
        <f>'2019'!F18+'2020'!F18+'1erS2021'!F18</f>
        <v>0</v>
      </c>
      <c r="G18" s="25">
        <f>'2019'!G18+'2020'!G18+'1erS2021'!G18</f>
        <v>0</v>
      </c>
      <c r="H18" s="25">
        <f>'2019'!H18+'2020'!H18+'1erS2021'!H18</f>
        <v>0</v>
      </c>
      <c r="I18" s="25">
        <f>'2019'!I18+'2020'!I18+'1erS2021'!I18</f>
        <v>3</v>
      </c>
      <c r="J18" s="25">
        <f>'2019'!J18+'2020'!J18+'1erS2021'!J18</f>
        <v>0</v>
      </c>
      <c r="K18" s="25">
        <f>'2019'!K18+'2020'!K18+'1erS2021'!K18</f>
        <v>0</v>
      </c>
      <c r="L18" s="25">
        <f>'2019'!L18+'2020'!L18+'1erS2021'!L18</f>
        <v>0</v>
      </c>
      <c r="M18" s="25">
        <f>'2019'!M18+'2020'!M18+'1erS2021'!M18</f>
        <v>0</v>
      </c>
      <c r="N18" s="26">
        <f>'2019'!N18+'2020'!N18+'1erS2021'!N18</f>
        <v>0</v>
      </c>
      <c r="O18" s="27">
        <f t="shared" si="3"/>
        <v>4</v>
      </c>
      <c r="P18" s="24">
        <f>'2019'!P18+'2020'!P18+'1erS2021'!P18</f>
        <v>0</v>
      </c>
      <c r="Q18" s="25">
        <f>'2019'!Q18+'2020'!Q18+'1erS2021'!Q18</f>
        <v>0</v>
      </c>
      <c r="R18" s="25">
        <f>'2019'!R18+'2020'!R18+'1erS2021'!R18</f>
        <v>0</v>
      </c>
      <c r="S18" s="25">
        <f>'2019'!S18+'2020'!S18+'1erS2021'!S18</f>
        <v>0</v>
      </c>
      <c r="T18" s="25">
        <f>'2019'!T18+'2020'!T18+'1erS2021'!T18</f>
        <v>1</v>
      </c>
      <c r="U18" s="25">
        <f>'2019'!U18+'2020'!U18+'1erS2021'!U18</f>
        <v>0</v>
      </c>
      <c r="V18" s="25">
        <f>'2019'!V18+'2020'!V18+'1erS2021'!V18</f>
        <v>0</v>
      </c>
      <c r="W18" s="26">
        <f>'2019'!W18+'2020'!W18+'1erS2021'!W18</f>
        <v>0</v>
      </c>
      <c r="X18" s="34">
        <f t="shared" si="4"/>
        <v>1</v>
      </c>
      <c r="Y18" s="28">
        <f>'2019'!Y18+'2020'!Y18+'1erS2021'!Y18</f>
        <v>0</v>
      </c>
      <c r="Z18" s="29">
        <f t="shared" si="5"/>
        <v>5</v>
      </c>
      <c r="AA18" s="38">
        <f t="shared" si="1"/>
        <v>1.6778523489932886E-2</v>
      </c>
      <c r="AB18" s="25">
        <f>_xlfn.XLOOKUP(A18,Data!A:A,Data!C:C,"")</f>
        <v>37</v>
      </c>
      <c r="AC18" s="37">
        <f t="shared" si="2"/>
        <v>6.1248137725542131E-3</v>
      </c>
      <c r="AD18" s="30"/>
    </row>
    <row r="19" spans="1:30" x14ac:dyDescent="0.3">
      <c r="A19" s="5" t="str">
        <f>'2019'!A19</f>
        <v>63354</v>
      </c>
      <c r="B19" s="5" t="str">
        <f>'2019'!B19</f>
        <v>SAINT-GERVAIS-D'AUVERGNE</v>
      </c>
      <c r="C19" s="24">
        <f>'2019'!C19+'2020'!C19+'1erS2021'!C19</f>
        <v>1</v>
      </c>
      <c r="D19" s="25">
        <f>'2019'!D19+'2020'!D19+'1erS2021'!D19</f>
        <v>0</v>
      </c>
      <c r="E19" s="25">
        <f>'2019'!E19+'2020'!E19+'1erS2021'!E19</f>
        <v>4</v>
      </c>
      <c r="F19" s="25">
        <f>'2019'!F19+'2020'!F19+'1erS2021'!F19</f>
        <v>0</v>
      </c>
      <c r="G19" s="25">
        <f>'2019'!G19+'2020'!G19+'1erS2021'!G19</f>
        <v>2</v>
      </c>
      <c r="H19" s="25">
        <f>'2019'!H19+'2020'!H19+'1erS2021'!H19</f>
        <v>0</v>
      </c>
      <c r="I19" s="25">
        <f>'2019'!I19+'2020'!I19+'1erS2021'!I19</f>
        <v>1</v>
      </c>
      <c r="J19" s="25">
        <f>'2019'!J19+'2020'!J19+'1erS2021'!J19</f>
        <v>0</v>
      </c>
      <c r="K19" s="25">
        <f>'2019'!K19+'2020'!K19+'1erS2021'!K19</f>
        <v>0</v>
      </c>
      <c r="L19" s="25">
        <f>'2019'!L19+'2020'!L19+'1erS2021'!L19</f>
        <v>0</v>
      </c>
      <c r="M19" s="25">
        <f>'2019'!M19+'2020'!M19+'1erS2021'!M19</f>
        <v>0</v>
      </c>
      <c r="N19" s="26">
        <f>'2019'!N19+'2020'!N19+'1erS2021'!N19</f>
        <v>0</v>
      </c>
      <c r="O19" s="27">
        <f t="shared" si="3"/>
        <v>8</v>
      </c>
      <c r="P19" s="24">
        <f>'2019'!P19+'2020'!P19+'1erS2021'!P19</f>
        <v>3</v>
      </c>
      <c r="Q19" s="25">
        <f>'2019'!Q19+'2020'!Q19+'1erS2021'!Q19</f>
        <v>0</v>
      </c>
      <c r="R19" s="25">
        <f>'2019'!R19+'2020'!R19+'1erS2021'!R19</f>
        <v>0</v>
      </c>
      <c r="S19" s="25">
        <f>'2019'!S19+'2020'!S19+'1erS2021'!S19</f>
        <v>0</v>
      </c>
      <c r="T19" s="25">
        <f>'2019'!T19+'2020'!T19+'1erS2021'!T19</f>
        <v>0</v>
      </c>
      <c r="U19" s="25">
        <f>'2019'!U19+'2020'!U19+'1erS2021'!U19</f>
        <v>0</v>
      </c>
      <c r="V19" s="25">
        <f>'2019'!V19+'2020'!V19+'1erS2021'!V19</f>
        <v>0</v>
      </c>
      <c r="W19" s="26">
        <f>'2019'!W19+'2020'!W19+'1erS2021'!W19</f>
        <v>0</v>
      </c>
      <c r="X19" s="34">
        <f t="shared" si="4"/>
        <v>3</v>
      </c>
      <c r="Y19" s="28">
        <f>'2019'!Y19+'2020'!Y19+'1erS2021'!Y19</f>
        <v>0</v>
      </c>
      <c r="Z19" s="29">
        <f t="shared" si="5"/>
        <v>11</v>
      </c>
      <c r="AA19" s="38">
        <f t="shared" si="1"/>
        <v>3.6912751677852351E-2</v>
      </c>
      <c r="AB19" s="25">
        <f>_xlfn.XLOOKUP(A19,Data!A:A,Data!C:C,"")</f>
        <v>89</v>
      </c>
      <c r="AC19" s="37">
        <f t="shared" si="2"/>
        <v>1.4732660155603377E-2</v>
      </c>
      <c r="AD19" s="30"/>
    </row>
    <row r="20" spans="1:30" x14ac:dyDescent="0.3">
      <c r="A20" s="5" t="str">
        <f>'2019'!A20</f>
        <v>63388</v>
      </c>
      <c r="B20" s="5" t="str">
        <f>'2019'!B20</f>
        <v>SAINT-PRIEST-DES-CHAMPS</v>
      </c>
      <c r="C20" s="24">
        <f>'2019'!C20+'2020'!C20+'1erS2021'!C20</f>
        <v>0</v>
      </c>
      <c r="D20" s="25">
        <f>'2019'!D20+'2020'!D20+'1erS2021'!D20</f>
        <v>0</v>
      </c>
      <c r="E20" s="25">
        <f>'2019'!E20+'2020'!E20+'1erS2021'!E20</f>
        <v>2</v>
      </c>
      <c r="F20" s="25">
        <f>'2019'!F20+'2020'!F20+'1erS2021'!F20</f>
        <v>0</v>
      </c>
      <c r="G20" s="25">
        <f>'2019'!G20+'2020'!G20+'1erS2021'!G20</f>
        <v>0</v>
      </c>
      <c r="H20" s="25">
        <f>'2019'!H20+'2020'!H20+'1erS2021'!H20</f>
        <v>0</v>
      </c>
      <c r="I20" s="25">
        <f>'2019'!I20+'2020'!I20+'1erS2021'!I20</f>
        <v>1</v>
      </c>
      <c r="J20" s="25">
        <f>'2019'!J20+'2020'!J20+'1erS2021'!J20</f>
        <v>0</v>
      </c>
      <c r="K20" s="25">
        <f>'2019'!K20+'2020'!K20+'1erS2021'!K20</f>
        <v>1</v>
      </c>
      <c r="L20" s="25">
        <f>'2019'!L20+'2020'!L20+'1erS2021'!L20</f>
        <v>0</v>
      </c>
      <c r="M20" s="25">
        <f>'2019'!M20+'2020'!M20+'1erS2021'!M20</f>
        <v>0</v>
      </c>
      <c r="N20" s="26">
        <f>'2019'!N20+'2020'!N20+'1erS2021'!N20</f>
        <v>0</v>
      </c>
      <c r="O20" s="27">
        <f t="shared" si="3"/>
        <v>4</v>
      </c>
      <c r="P20" s="24">
        <f>'2019'!P20+'2020'!P20+'1erS2021'!P20</f>
        <v>2</v>
      </c>
      <c r="Q20" s="25">
        <f>'2019'!Q20+'2020'!Q20+'1erS2021'!Q20</f>
        <v>0</v>
      </c>
      <c r="R20" s="25">
        <f>'2019'!R20+'2020'!R20+'1erS2021'!R20</f>
        <v>0</v>
      </c>
      <c r="S20" s="25">
        <f>'2019'!S20+'2020'!S20+'1erS2021'!S20</f>
        <v>0</v>
      </c>
      <c r="T20" s="25">
        <f>'2019'!T20+'2020'!T20+'1erS2021'!T20</f>
        <v>0</v>
      </c>
      <c r="U20" s="25">
        <f>'2019'!U20+'2020'!U20+'1erS2021'!U20</f>
        <v>0</v>
      </c>
      <c r="V20" s="25">
        <f>'2019'!V20+'2020'!V20+'1erS2021'!V20</f>
        <v>0</v>
      </c>
      <c r="W20" s="26">
        <f>'2019'!W20+'2020'!W20+'1erS2021'!W20</f>
        <v>0</v>
      </c>
      <c r="X20" s="34">
        <f t="shared" si="4"/>
        <v>2</v>
      </c>
      <c r="Y20" s="28">
        <f>'2019'!Y20+'2020'!Y20+'1erS2021'!Y20</f>
        <v>0</v>
      </c>
      <c r="Z20" s="29">
        <f t="shared" si="5"/>
        <v>6</v>
      </c>
      <c r="AA20" s="38">
        <f t="shared" si="1"/>
        <v>2.0134228187919462E-2</v>
      </c>
      <c r="AB20" s="25">
        <f>_xlfn.XLOOKUP(A20,Data!A:A,Data!C:C,"")</f>
        <v>82</v>
      </c>
      <c r="AC20" s="37">
        <f t="shared" si="2"/>
        <v>1.3573911604039066E-2</v>
      </c>
      <c r="AD20" s="30"/>
    </row>
    <row r="21" spans="1:30" x14ac:dyDescent="0.3">
      <c r="A21" s="5" t="str">
        <f>'2019'!A21</f>
        <v>63094</v>
      </c>
      <c r="B21" s="5" t="str">
        <f>'2019'!B21</f>
        <v>CHARENSAT</v>
      </c>
      <c r="C21" s="24">
        <f>'2019'!C21+'2020'!C21+'1erS2021'!C21</f>
        <v>0</v>
      </c>
      <c r="D21" s="25">
        <f>'2019'!D21+'2020'!D21+'1erS2021'!D21</f>
        <v>1</v>
      </c>
      <c r="E21" s="25">
        <f>'2019'!E21+'2020'!E21+'1erS2021'!E21</f>
        <v>4</v>
      </c>
      <c r="F21" s="25">
        <f>'2019'!F21+'2020'!F21+'1erS2021'!F21</f>
        <v>0</v>
      </c>
      <c r="G21" s="25">
        <f>'2019'!G21+'2020'!G21+'1erS2021'!G21</f>
        <v>2</v>
      </c>
      <c r="H21" s="25">
        <f>'2019'!H21+'2020'!H21+'1erS2021'!H21</f>
        <v>0</v>
      </c>
      <c r="I21" s="25">
        <f>'2019'!I21+'2020'!I21+'1erS2021'!I21</f>
        <v>3</v>
      </c>
      <c r="J21" s="25">
        <f>'2019'!J21+'2020'!J21+'1erS2021'!J21</f>
        <v>0</v>
      </c>
      <c r="K21" s="25">
        <f>'2019'!K21+'2020'!K21+'1erS2021'!K21</f>
        <v>1</v>
      </c>
      <c r="L21" s="25">
        <f>'2019'!L21+'2020'!L21+'1erS2021'!L21</f>
        <v>0</v>
      </c>
      <c r="M21" s="25">
        <f>'2019'!M21+'2020'!M21+'1erS2021'!M21</f>
        <v>1</v>
      </c>
      <c r="N21" s="26">
        <f>'2019'!N21+'2020'!N21+'1erS2021'!N21</f>
        <v>0</v>
      </c>
      <c r="O21" s="27">
        <f t="shared" si="3"/>
        <v>12</v>
      </c>
      <c r="P21" s="24">
        <f>'2019'!P21+'2020'!P21+'1erS2021'!P21</f>
        <v>1</v>
      </c>
      <c r="Q21" s="25">
        <f>'2019'!Q21+'2020'!Q21+'1erS2021'!Q21</f>
        <v>0</v>
      </c>
      <c r="R21" s="25">
        <f>'2019'!R21+'2020'!R21+'1erS2021'!R21</f>
        <v>0</v>
      </c>
      <c r="S21" s="25">
        <f>'2019'!S21+'2020'!S21+'1erS2021'!S21</f>
        <v>0</v>
      </c>
      <c r="T21" s="25">
        <f>'2019'!T21+'2020'!T21+'1erS2021'!T21</f>
        <v>1</v>
      </c>
      <c r="U21" s="25">
        <f>'2019'!U21+'2020'!U21+'1erS2021'!U21</f>
        <v>0</v>
      </c>
      <c r="V21" s="25">
        <f>'2019'!V21+'2020'!V21+'1erS2021'!V21</f>
        <v>0</v>
      </c>
      <c r="W21" s="26">
        <f>'2019'!W21+'2020'!W21+'1erS2021'!W21</f>
        <v>0</v>
      </c>
      <c r="X21" s="34">
        <f t="shared" si="4"/>
        <v>2</v>
      </c>
      <c r="Y21" s="28">
        <f>'2019'!Y21+'2020'!Y21+'1erS2021'!Y21</f>
        <v>0</v>
      </c>
      <c r="Z21" s="29">
        <f t="shared" si="5"/>
        <v>14</v>
      </c>
      <c r="AA21" s="38">
        <f t="shared" si="1"/>
        <v>4.6979865771812082E-2</v>
      </c>
      <c r="AB21" s="25">
        <f>_xlfn.XLOOKUP(A21,Data!A:A,Data!C:C,"")</f>
        <v>42</v>
      </c>
      <c r="AC21" s="37">
        <f t="shared" si="2"/>
        <v>6.9524913093858632E-3</v>
      </c>
      <c r="AD21" s="30"/>
    </row>
    <row r="22" spans="1:30" x14ac:dyDescent="0.3">
      <c r="A22" s="5" t="str">
        <f>'2019'!A22</f>
        <v>63171</v>
      </c>
      <c r="B22" s="5" t="str">
        <f>'2019'!B22</f>
        <v>gouttières</v>
      </c>
      <c r="C22" s="24">
        <f>'2019'!C22+'2020'!C22+'1erS2021'!C22</f>
        <v>0</v>
      </c>
      <c r="D22" s="25">
        <f>'2019'!D22+'2020'!D22+'1erS2021'!D22</f>
        <v>0</v>
      </c>
      <c r="E22" s="25">
        <f>'2019'!E22+'2020'!E22+'1erS2021'!E22</f>
        <v>0</v>
      </c>
      <c r="F22" s="25">
        <f>'2019'!F22+'2020'!F22+'1erS2021'!F22</f>
        <v>0</v>
      </c>
      <c r="G22" s="25">
        <f>'2019'!G22+'2020'!G22+'1erS2021'!G22</f>
        <v>1</v>
      </c>
      <c r="H22" s="25">
        <f>'2019'!H22+'2020'!H22+'1erS2021'!H22</f>
        <v>0</v>
      </c>
      <c r="I22" s="25">
        <f>'2019'!I22+'2020'!I22+'1erS2021'!I22</f>
        <v>0</v>
      </c>
      <c r="J22" s="25">
        <f>'2019'!J22+'2020'!J22+'1erS2021'!J22</f>
        <v>0</v>
      </c>
      <c r="K22" s="25">
        <f>'2019'!K22+'2020'!K22+'1erS2021'!K22</f>
        <v>0</v>
      </c>
      <c r="L22" s="25">
        <f>'2019'!L22+'2020'!L22+'1erS2021'!L22</f>
        <v>0</v>
      </c>
      <c r="M22" s="25">
        <f>'2019'!M22+'2020'!M22+'1erS2021'!M22</f>
        <v>0</v>
      </c>
      <c r="N22" s="26">
        <f>'2019'!N22+'2020'!N22+'1erS2021'!N22</f>
        <v>0</v>
      </c>
      <c r="O22" s="27">
        <f t="shared" si="3"/>
        <v>1</v>
      </c>
      <c r="P22" s="24">
        <f>'2019'!P22+'2020'!P22+'1erS2021'!P22</f>
        <v>2</v>
      </c>
      <c r="Q22" s="25">
        <f>'2019'!Q22+'2020'!Q22+'1erS2021'!Q22</f>
        <v>0</v>
      </c>
      <c r="R22" s="25">
        <f>'2019'!R22+'2020'!R22+'1erS2021'!R22</f>
        <v>0</v>
      </c>
      <c r="S22" s="25">
        <f>'2019'!S22+'2020'!S22+'1erS2021'!S22</f>
        <v>0</v>
      </c>
      <c r="T22" s="25">
        <f>'2019'!T22+'2020'!T22+'1erS2021'!T22</f>
        <v>0</v>
      </c>
      <c r="U22" s="25">
        <f>'2019'!U22+'2020'!U22+'1erS2021'!U22</f>
        <v>0</v>
      </c>
      <c r="V22" s="25">
        <f>'2019'!V22+'2020'!V22+'1erS2021'!V22</f>
        <v>0</v>
      </c>
      <c r="W22" s="26">
        <f>'2019'!W22+'2020'!W22+'1erS2021'!W22</f>
        <v>0</v>
      </c>
      <c r="X22" s="34">
        <f t="shared" si="4"/>
        <v>2</v>
      </c>
      <c r="Y22" s="28">
        <f>'2019'!Y22+'2020'!Y22+'1erS2021'!Y22</f>
        <v>0</v>
      </c>
      <c r="Z22" s="29">
        <f t="shared" si="5"/>
        <v>3</v>
      </c>
      <c r="AA22" s="38">
        <f t="shared" si="1"/>
        <v>1.0067114093959731E-2</v>
      </c>
      <c r="AB22" s="25">
        <f>_xlfn.XLOOKUP(A22,Data!A:A,Data!C:C,"")</f>
        <v>27</v>
      </c>
      <c r="AC22" s="37">
        <f t="shared" si="2"/>
        <v>4.4694586988909121E-3</v>
      </c>
      <c r="AD22" s="30"/>
    </row>
    <row r="23" spans="1:30" x14ac:dyDescent="0.3">
      <c r="A23" s="5" t="str">
        <f>'2019'!A23</f>
        <v>63281</v>
      </c>
      <c r="B23" s="5" t="str">
        <f>'2019'!B23</f>
        <v>PIONSAT</v>
      </c>
      <c r="C23" s="24">
        <f>'2019'!C23+'2020'!C23+'1erS2021'!C23</f>
        <v>1</v>
      </c>
      <c r="D23" s="25">
        <f>'2019'!D23+'2020'!D23+'1erS2021'!D23</f>
        <v>1</v>
      </c>
      <c r="E23" s="25">
        <f>'2019'!E23+'2020'!E23+'1erS2021'!E23</f>
        <v>1</v>
      </c>
      <c r="F23" s="25">
        <f>'2019'!F23+'2020'!F23+'1erS2021'!F23</f>
        <v>0</v>
      </c>
      <c r="G23" s="25">
        <f>'2019'!G23+'2020'!G23+'1erS2021'!G23</f>
        <v>0</v>
      </c>
      <c r="H23" s="25">
        <f>'2019'!H23+'2020'!H23+'1erS2021'!H23</f>
        <v>0</v>
      </c>
      <c r="I23" s="25">
        <f>'2019'!I23+'2020'!I23+'1erS2021'!I23</f>
        <v>0</v>
      </c>
      <c r="J23" s="25">
        <f>'2019'!J23+'2020'!J23+'1erS2021'!J23</f>
        <v>0</v>
      </c>
      <c r="K23" s="25">
        <f>'2019'!K23+'2020'!K23+'1erS2021'!K23</f>
        <v>1</v>
      </c>
      <c r="L23" s="25">
        <f>'2019'!L23+'2020'!L23+'1erS2021'!L23</f>
        <v>0</v>
      </c>
      <c r="M23" s="25">
        <f>'2019'!M23+'2020'!M23+'1erS2021'!M23</f>
        <v>0</v>
      </c>
      <c r="N23" s="26">
        <f>'2019'!N23+'2020'!N23+'1erS2021'!N23</f>
        <v>0</v>
      </c>
      <c r="O23" s="27">
        <f t="shared" si="3"/>
        <v>4</v>
      </c>
      <c r="P23" s="24">
        <f>'2019'!P23+'2020'!P23+'1erS2021'!P23</f>
        <v>2</v>
      </c>
      <c r="Q23" s="25">
        <f>'2019'!Q23+'2020'!Q23+'1erS2021'!Q23</f>
        <v>0</v>
      </c>
      <c r="R23" s="25">
        <f>'2019'!R23+'2020'!R23+'1erS2021'!R23</f>
        <v>0</v>
      </c>
      <c r="S23" s="25">
        <f>'2019'!S23+'2020'!S23+'1erS2021'!S23</f>
        <v>0</v>
      </c>
      <c r="T23" s="25">
        <f>'2019'!T23+'2020'!T23+'1erS2021'!T23</f>
        <v>0</v>
      </c>
      <c r="U23" s="25">
        <f>'2019'!U23+'2020'!U23+'1erS2021'!U23</f>
        <v>0</v>
      </c>
      <c r="V23" s="25">
        <f>'2019'!V23+'2020'!V23+'1erS2021'!V23</f>
        <v>0</v>
      </c>
      <c r="W23" s="26">
        <f>'2019'!W23+'2020'!W23+'1erS2021'!W23</f>
        <v>0</v>
      </c>
      <c r="X23" s="34">
        <f t="shared" si="4"/>
        <v>2</v>
      </c>
      <c r="Y23" s="28">
        <f>'2019'!Y23+'2020'!Y23+'1erS2021'!Y23</f>
        <v>0</v>
      </c>
      <c r="Z23" s="29">
        <f t="shared" si="5"/>
        <v>6</v>
      </c>
      <c r="AA23" s="38">
        <f t="shared" si="1"/>
        <v>2.0134228187919462E-2</v>
      </c>
      <c r="AB23" s="25">
        <f>_xlfn.XLOOKUP(A23,Data!A:A,Data!C:C,"")</f>
        <v>81</v>
      </c>
      <c r="AC23" s="37">
        <f t="shared" si="2"/>
        <v>1.3408376096672737E-2</v>
      </c>
      <c r="AD23" s="30"/>
    </row>
    <row r="24" spans="1:30" x14ac:dyDescent="0.3">
      <c r="A24" s="5" t="str">
        <f>'2019'!A24</f>
        <v>63462</v>
      </c>
      <c r="B24" s="5" t="str">
        <f>'2019'!B24</f>
        <v>VIRLET</v>
      </c>
      <c r="C24" s="24">
        <f>'2019'!C24+'2020'!C24+'1erS2021'!C24</f>
        <v>0</v>
      </c>
      <c r="D24" s="25">
        <f>'2019'!D24+'2020'!D24+'1erS2021'!D24</f>
        <v>1</v>
      </c>
      <c r="E24" s="25">
        <f>'2019'!E24+'2020'!E24+'1erS2021'!E24</f>
        <v>2</v>
      </c>
      <c r="F24" s="25">
        <f>'2019'!F24+'2020'!F24+'1erS2021'!F24</f>
        <v>0</v>
      </c>
      <c r="G24" s="25">
        <f>'2019'!G24+'2020'!G24+'1erS2021'!G24</f>
        <v>1</v>
      </c>
      <c r="H24" s="25">
        <f>'2019'!H24+'2020'!H24+'1erS2021'!H24</f>
        <v>0</v>
      </c>
      <c r="I24" s="25">
        <f>'2019'!I24+'2020'!I24+'1erS2021'!I24</f>
        <v>0</v>
      </c>
      <c r="J24" s="25">
        <f>'2019'!J24+'2020'!J24+'1erS2021'!J24</f>
        <v>0</v>
      </c>
      <c r="K24" s="25">
        <f>'2019'!K24+'2020'!K24+'1erS2021'!K24</f>
        <v>0</v>
      </c>
      <c r="L24" s="25">
        <f>'2019'!L24+'2020'!L24+'1erS2021'!L24</f>
        <v>0</v>
      </c>
      <c r="M24" s="25">
        <f>'2019'!M24+'2020'!M24+'1erS2021'!M24</f>
        <v>0</v>
      </c>
      <c r="N24" s="26">
        <f>'2019'!N24+'2020'!N24+'1erS2021'!N24</f>
        <v>0</v>
      </c>
      <c r="O24" s="27">
        <f t="shared" si="3"/>
        <v>4</v>
      </c>
      <c r="P24" s="24">
        <f>'2019'!P24+'2020'!P24+'1erS2021'!P24</f>
        <v>0</v>
      </c>
      <c r="Q24" s="25">
        <f>'2019'!Q24+'2020'!Q24+'1erS2021'!Q24</f>
        <v>0</v>
      </c>
      <c r="R24" s="25">
        <f>'2019'!R24+'2020'!R24+'1erS2021'!R24</f>
        <v>0</v>
      </c>
      <c r="S24" s="25">
        <f>'2019'!S24+'2020'!S24+'1erS2021'!S24</f>
        <v>0</v>
      </c>
      <c r="T24" s="25">
        <f>'2019'!T24+'2020'!T24+'1erS2021'!T24</f>
        <v>0</v>
      </c>
      <c r="U24" s="25">
        <f>'2019'!U24+'2020'!U24+'1erS2021'!U24</f>
        <v>0</v>
      </c>
      <c r="V24" s="25">
        <f>'2019'!V24+'2020'!V24+'1erS2021'!V24</f>
        <v>0</v>
      </c>
      <c r="W24" s="26">
        <f>'2019'!W24+'2020'!W24+'1erS2021'!W24</f>
        <v>0</v>
      </c>
      <c r="X24" s="34">
        <f t="shared" si="4"/>
        <v>0</v>
      </c>
      <c r="Y24" s="28">
        <f>'2019'!Y24+'2020'!Y24+'1erS2021'!Y24</f>
        <v>0</v>
      </c>
      <c r="Z24" s="29">
        <f t="shared" si="5"/>
        <v>4</v>
      </c>
      <c r="AA24" s="38">
        <f t="shared" si="1"/>
        <v>1.3422818791946308E-2</v>
      </c>
      <c r="AB24" s="25">
        <f>_xlfn.XLOOKUP(A24,Data!A:A,Data!C:C,"")</f>
        <v>24</v>
      </c>
      <c r="AC24" s="37">
        <f t="shared" si="2"/>
        <v>3.9728521767919221E-3</v>
      </c>
      <c r="AD24" s="30"/>
    </row>
    <row r="25" spans="1:30" x14ac:dyDescent="0.3">
      <c r="A25" s="5" t="str">
        <f>'2019'!A25</f>
        <v>63400</v>
      </c>
      <c r="B25" s="5" t="str">
        <f>'2019'!B25</f>
        <v>SAINT-SYLVESTRE-PRAGOULIN</v>
      </c>
      <c r="C25" s="24">
        <f>'2019'!C25+'2020'!C25+'1erS2021'!C25</f>
        <v>1</v>
      </c>
      <c r="D25" s="25">
        <f>'2019'!D25+'2020'!D25+'1erS2021'!D25</f>
        <v>2</v>
      </c>
      <c r="E25" s="25">
        <f>'2019'!E25+'2020'!E25+'1erS2021'!E25</f>
        <v>3</v>
      </c>
      <c r="F25" s="25">
        <f>'2019'!F25+'2020'!F25+'1erS2021'!F25</f>
        <v>0</v>
      </c>
      <c r="G25" s="25">
        <f>'2019'!G25+'2020'!G25+'1erS2021'!G25</f>
        <v>0</v>
      </c>
      <c r="H25" s="25">
        <f>'2019'!H25+'2020'!H25+'1erS2021'!H25</f>
        <v>0</v>
      </c>
      <c r="I25" s="25">
        <f>'2019'!I25+'2020'!I25+'1erS2021'!I25</f>
        <v>1</v>
      </c>
      <c r="J25" s="25">
        <f>'2019'!J25+'2020'!J25+'1erS2021'!J25</f>
        <v>0</v>
      </c>
      <c r="K25" s="25">
        <f>'2019'!K25+'2020'!K25+'1erS2021'!K25</f>
        <v>0</v>
      </c>
      <c r="L25" s="25">
        <f>'2019'!L25+'2020'!L25+'1erS2021'!L25</f>
        <v>0</v>
      </c>
      <c r="M25" s="25">
        <f>'2019'!M25+'2020'!M25+'1erS2021'!M25</f>
        <v>0</v>
      </c>
      <c r="N25" s="26">
        <f>'2019'!N25+'2020'!N25+'1erS2021'!N25</f>
        <v>0</v>
      </c>
      <c r="O25" s="27">
        <f t="shared" si="3"/>
        <v>7</v>
      </c>
      <c r="P25" s="24">
        <f>'2019'!P25+'2020'!P25+'1erS2021'!P25</f>
        <v>0</v>
      </c>
      <c r="Q25" s="25">
        <f>'2019'!Q25+'2020'!Q25+'1erS2021'!Q25</f>
        <v>0</v>
      </c>
      <c r="R25" s="25">
        <f>'2019'!R25+'2020'!R25+'1erS2021'!R25</f>
        <v>0</v>
      </c>
      <c r="S25" s="25">
        <f>'2019'!S25+'2020'!S25+'1erS2021'!S25</f>
        <v>0</v>
      </c>
      <c r="T25" s="25">
        <f>'2019'!T25+'2020'!T25+'1erS2021'!T25</f>
        <v>0</v>
      </c>
      <c r="U25" s="25">
        <f>'2019'!U25+'2020'!U25+'1erS2021'!U25</f>
        <v>0</v>
      </c>
      <c r="V25" s="25">
        <f>'2019'!V25+'2020'!V25+'1erS2021'!V25</f>
        <v>0</v>
      </c>
      <c r="W25" s="26">
        <f>'2019'!W25+'2020'!W25+'1erS2021'!W25</f>
        <v>0</v>
      </c>
      <c r="X25" s="34">
        <f t="shared" si="4"/>
        <v>0</v>
      </c>
      <c r="Y25" s="28">
        <f>'2019'!Y25+'2020'!Y25+'1erS2021'!Y25</f>
        <v>0</v>
      </c>
      <c r="Z25" s="29">
        <f t="shared" si="5"/>
        <v>7</v>
      </c>
      <c r="AA25" s="38">
        <f t="shared" si="1"/>
        <v>2.3489932885906041E-2</v>
      </c>
      <c r="AB25" s="25">
        <f>_xlfn.XLOOKUP(A25,Data!A:A,Data!C:C,"")</f>
        <v>59</v>
      </c>
      <c r="AC25" s="37">
        <f t="shared" si="2"/>
        <v>9.7665949346134751E-3</v>
      </c>
      <c r="AD25" s="30"/>
    </row>
    <row r="26" spans="1:30" x14ac:dyDescent="0.3">
      <c r="A26" s="5" t="str">
        <f>'2019'!A26</f>
        <v>63459</v>
      </c>
      <c r="B26" s="5" t="str">
        <f>'2019'!B26</f>
        <v>VILLENEUVE-LES-CERFS</v>
      </c>
      <c r="C26" s="24">
        <f>'2019'!C26+'2020'!C26+'1erS2021'!C26</f>
        <v>0</v>
      </c>
      <c r="D26" s="25">
        <f>'2019'!D26+'2020'!D26+'1erS2021'!D26</f>
        <v>0</v>
      </c>
      <c r="E26" s="25">
        <f>'2019'!E26+'2020'!E26+'1erS2021'!E26</f>
        <v>2</v>
      </c>
      <c r="F26" s="25">
        <f>'2019'!F26+'2020'!F26+'1erS2021'!F26</f>
        <v>0</v>
      </c>
      <c r="G26" s="25">
        <f>'2019'!G26+'2020'!G26+'1erS2021'!G26</f>
        <v>0</v>
      </c>
      <c r="H26" s="25">
        <f>'2019'!H26+'2020'!H26+'1erS2021'!H26</f>
        <v>0</v>
      </c>
      <c r="I26" s="25">
        <f>'2019'!I26+'2020'!I26+'1erS2021'!I26</f>
        <v>1</v>
      </c>
      <c r="J26" s="25">
        <f>'2019'!J26+'2020'!J26+'1erS2021'!J26</f>
        <v>0</v>
      </c>
      <c r="K26" s="25">
        <f>'2019'!K26+'2020'!K26+'1erS2021'!K26</f>
        <v>0</v>
      </c>
      <c r="L26" s="25">
        <f>'2019'!L26+'2020'!L26+'1erS2021'!L26</f>
        <v>0</v>
      </c>
      <c r="M26" s="25">
        <f>'2019'!M26+'2020'!M26+'1erS2021'!M26</f>
        <v>0</v>
      </c>
      <c r="N26" s="26">
        <f>'2019'!N26+'2020'!N26+'1erS2021'!N26</f>
        <v>0</v>
      </c>
      <c r="O26" s="27">
        <f t="shared" si="3"/>
        <v>3</v>
      </c>
      <c r="P26" s="24">
        <f>'2019'!P26+'2020'!P26+'1erS2021'!P26</f>
        <v>0</v>
      </c>
      <c r="Q26" s="25">
        <f>'2019'!Q26+'2020'!Q26+'1erS2021'!Q26</f>
        <v>0</v>
      </c>
      <c r="R26" s="25">
        <f>'2019'!R26+'2020'!R26+'1erS2021'!R26</f>
        <v>0</v>
      </c>
      <c r="S26" s="25">
        <f>'2019'!S26+'2020'!S26+'1erS2021'!S26</f>
        <v>0</v>
      </c>
      <c r="T26" s="25">
        <f>'2019'!T26+'2020'!T26+'1erS2021'!T26</f>
        <v>0</v>
      </c>
      <c r="U26" s="25">
        <f>'2019'!U26+'2020'!U26+'1erS2021'!U26</f>
        <v>0</v>
      </c>
      <c r="V26" s="25">
        <f>'2019'!V26+'2020'!V26+'1erS2021'!V26</f>
        <v>0</v>
      </c>
      <c r="W26" s="26">
        <f>'2019'!W26+'2020'!W26+'1erS2021'!W26</f>
        <v>0</v>
      </c>
      <c r="X26" s="34">
        <f t="shared" si="4"/>
        <v>0</v>
      </c>
      <c r="Y26" s="28">
        <f>'2019'!Y26+'2020'!Y26+'1erS2021'!Y26</f>
        <v>0</v>
      </c>
      <c r="Z26" s="29">
        <f t="shared" si="5"/>
        <v>3</v>
      </c>
      <c r="AA26" s="38">
        <f t="shared" si="1"/>
        <v>1.0067114093959731E-2</v>
      </c>
      <c r="AB26" s="25">
        <f>_xlfn.XLOOKUP(A26,Data!A:A,Data!C:C,"")</f>
        <v>36</v>
      </c>
      <c r="AC26" s="37">
        <f t="shared" si="2"/>
        <v>5.9592782651878831E-3</v>
      </c>
      <c r="AD26" s="30"/>
    </row>
    <row r="27" spans="1:30" x14ac:dyDescent="0.3">
      <c r="A27" s="5" t="str">
        <f>'2019'!A27</f>
        <v>63332</v>
      </c>
      <c r="B27" s="5" t="str">
        <f>'2019'!B27</f>
        <v>saint-clément-de-régnat</v>
      </c>
      <c r="C27" s="24">
        <f>'2019'!C27+'2020'!C27+'1erS2021'!C27</f>
        <v>0</v>
      </c>
      <c r="D27" s="25">
        <f>'2019'!D27+'2020'!D27+'1erS2021'!D27</f>
        <v>0</v>
      </c>
      <c r="E27" s="25">
        <f>'2019'!E27+'2020'!E27+'1erS2021'!E27</f>
        <v>0</v>
      </c>
      <c r="F27" s="25">
        <f>'2019'!F27+'2020'!F27+'1erS2021'!F27</f>
        <v>0</v>
      </c>
      <c r="G27" s="25">
        <f>'2019'!G27+'2020'!G27+'1erS2021'!G27</f>
        <v>0</v>
      </c>
      <c r="H27" s="25">
        <f>'2019'!H27+'2020'!H27+'1erS2021'!H27</f>
        <v>0</v>
      </c>
      <c r="I27" s="25">
        <f>'2019'!I27+'2020'!I27+'1erS2021'!I27</f>
        <v>1</v>
      </c>
      <c r="J27" s="25">
        <f>'2019'!J27+'2020'!J27+'1erS2021'!J27</f>
        <v>0</v>
      </c>
      <c r="K27" s="25">
        <f>'2019'!K27+'2020'!K27+'1erS2021'!K27</f>
        <v>0</v>
      </c>
      <c r="L27" s="25">
        <f>'2019'!L27+'2020'!L27+'1erS2021'!L27</f>
        <v>0</v>
      </c>
      <c r="M27" s="25">
        <f>'2019'!M27+'2020'!M27+'1erS2021'!M27</f>
        <v>0</v>
      </c>
      <c r="N27" s="26">
        <f>'2019'!N27+'2020'!N27+'1erS2021'!N27</f>
        <v>0</v>
      </c>
      <c r="O27" s="27">
        <f t="shared" si="3"/>
        <v>1</v>
      </c>
      <c r="P27" s="24">
        <f>'2019'!P27+'2020'!P27+'1erS2021'!P27</f>
        <v>0</v>
      </c>
      <c r="Q27" s="25">
        <f>'2019'!Q27+'2020'!Q27+'1erS2021'!Q27</f>
        <v>0</v>
      </c>
      <c r="R27" s="25">
        <f>'2019'!R27+'2020'!R27+'1erS2021'!R27</f>
        <v>0</v>
      </c>
      <c r="S27" s="25">
        <f>'2019'!S27+'2020'!S27+'1erS2021'!S27</f>
        <v>0</v>
      </c>
      <c r="T27" s="25">
        <f>'2019'!T27+'2020'!T27+'1erS2021'!T27</f>
        <v>0</v>
      </c>
      <c r="U27" s="25">
        <f>'2019'!U27+'2020'!U27+'1erS2021'!U27</f>
        <v>0</v>
      </c>
      <c r="V27" s="25">
        <f>'2019'!V27+'2020'!V27+'1erS2021'!V27</f>
        <v>0</v>
      </c>
      <c r="W27" s="26">
        <f>'2019'!W27+'2020'!W27+'1erS2021'!W27</f>
        <v>0</v>
      </c>
      <c r="X27" s="34">
        <f t="shared" si="4"/>
        <v>0</v>
      </c>
      <c r="Y27" s="28">
        <f>'2019'!Y27+'2020'!Y27+'1erS2021'!Y27</f>
        <v>0</v>
      </c>
      <c r="Z27" s="29">
        <f t="shared" si="5"/>
        <v>1</v>
      </c>
      <c r="AA27" s="38">
        <f t="shared" si="1"/>
        <v>3.3557046979865771E-3</v>
      </c>
      <c r="AB27" s="25">
        <f>_xlfn.XLOOKUP(A27,Data!A:A,Data!C:C,"")</f>
        <v>25</v>
      </c>
      <c r="AC27" s="37">
        <f t="shared" si="2"/>
        <v>4.1383876841582521E-3</v>
      </c>
      <c r="AD27" s="30"/>
    </row>
    <row r="28" spans="1:30" x14ac:dyDescent="0.3">
      <c r="A28" s="5" t="str">
        <f>'2019'!A28</f>
        <v>63432</v>
      </c>
      <c r="B28" s="5" t="str">
        <f>'2019'!B28</f>
        <v>thuret</v>
      </c>
      <c r="C28" s="24">
        <f>'2019'!C28+'2020'!C28+'1erS2021'!C28</f>
        <v>0</v>
      </c>
      <c r="D28" s="25">
        <f>'2019'!D28+'2020'!D28+'1erS2021'!D28</f>
        <v>0</v>
      </c>
      <c r="E28" s="25">
        <f>'2019'!E28+'2020'!E28+'1erS2021'!E28</f>
        <v>1</v>
      </c>
      <c r="F28" s="25">
        <f>'2019'!F28+'2020'!F28+'1erS2021'!F28</f>
        <v>0</v>
      </c>
      <c r="G28" s="25">
        <f>'2019'!G28+'2020'!G28+'1erS2021'!G28</f>
        <v>0</v>
      </c>
      <c r="H28" s="25">
        <f>'2019'!H28+'2020'!H28+'1erS2021'!H28</f>
        <v>0</v>
      </c>
      <c r="I28" s="25">
        <f>'2019'!I28+'2020'!I28+'1erS2021'!I28</f>
        <v>0</v>
      </c>
      <c r="J28" s="25">
        <f>'2019'!J28+'2020'!J28+'1erS2021'!J28</f>
        <v>0</v>
      </c>
      <c r="K28" s="25">
        <f>'2019'!K28+'2020'!K28+'1erS2021'!K28</f>
        <v>0</v>
      </c>
      <c r="L28" s="25">
        <f>'2019'!L28+'2020'!L28+'1erS2021'!L28</f>
        <v>0</v>
      </c>
      <c r="M28" s="25">
        <f>'2019'!M28+'2020'!M28+'1erS2021'!M28</f>
        <v>0</v>
      </c>
      <c r="N28" s="26">
        <f>'2019'!N28+'2020'!N28+'1erS2021'!N28</f>
        <v>0</v>
      </c>
      <c r="O28" s="27">
        <f t="shared" si="3"/>
        <v>1</v>
      </c>
      <c r="P28" s="24">
        <f>'2019'!P28+'2020'!P28+'1erS2021'!P28</f>
        <v>0</v>
      </c>
      <c r="Q28" s="25">
        <f>'2019'!Q28+'2020'!Q28+'1erS2021'!Q28</f>
        <v>0</v>
      </c>
      <c r="R28" s="25">
        <f>'2019'!R28+'2020'!R28+'1erS2021'!R28</f>
        <v>0</v>
      </c>
      <c r="S28" s="25">
        <f>'2019'!S28+'2020'!S28+'1erS2021'!S28</f>
        <v>0</v>
      </c>
      <c r="T28" s="25">
        <f>'2019'!T28+'2020'!T28+'1erS2021'!T28</f>
        <v>0</v>
      </c>
      <c r="U28" s="25">
        <f>'2019'!U28+'2020'!U28+'1erS2021'!U28</f>
        <v>0</v>
      </c>
      <c r="V28" s="25">
        <f>'2019'!V28+'2020'!V28+'1erS2021'!V28</f>
        <v>0</v>
      </c>
      <c r="W28" s="26">
        <f>'2019'!W28+'2020'!W28+'1erS2021'!W28</f>
        <v>0</v>
      </c>
      <c r="X28" s="34">
        <f t="shared" si="4"/>
        <v>0</v>
      </c>
      <c r="Y28" s="28">
        <f>'2019'!Y28+'2020'!Y28+'1erS2021'!Y28</f>
        <v>0</v>
      </c>
      <c r="Z28" s="29">
        <f t="shared" si="5"/>
        <v>1</v>
      </c>
      <c r="AA28" s="38">
        <f t="shared" si="1"/>
        <v>3.3557046979865771E-3</v>
      </c>
      <c r="AB28" s="25">
        <f>_xlfn.XLOOKUP(A28,Data!A:A,Data!C:C,"")</f>
        <v>32</v>
      </c>
      <c r="AC28" s="37">
        <f t="shared" si="2"/>
        <v>5.2971362357225622E-3</v>
      </c>
      <c r="AD28" s="30"/>
    </row>
    <row r="29" spans="1:30" x14ac:dyDescent="0.3">
      <c r="A29" s="5" t="str">
        <f>'2019'!A29</f>
        <v>63090</v>
      </c>
      <c r="B29" s="5" t="str">
        <f>'2019'!B29</f>
        <v>CHAPTUZAT</v>
      </c>
      <c r="C29" s="24">
        <f>'2019'!C29+'2020'!C29+'1erS2021'!C29</f>
        <v>1</v>
      </c>
      <c r="D29" s="25">
        <f>'2019'!D29+'2020'!D29+'1erS2021'!D29</f>
        <v>0</v>
      </c>
      <c r="E29" s="25">
        <f>'2019'!E29+'2020'!E29+'1erS2021'!E29</f>
        <v>2</v>
      </c>
      <c r="F29" s="25">
        <f>'2019'!F29+'2020'!F29+'1erS2021'!F29</f>
        <v>0</v>
      </c>
      <c r="G29" s="25">
        <f>'2019'!G29+'2020'!G29+'1erS2021'!G29</f>
        <v>1</v>
      </c>
      <c r="H29" s="25">
        <f>'2019'!H29+'2020'!H29+'1erS2021'!H29</f>
        <v>0</v>
      </c>
      <c r="I29" s="25">
        <f>'2019'!I29+'2020'!I29+'1erS2021'!I29</f>
        <v>1</v>
      </c>
      <c r="J29" s="25">
        <f>'2019'!J29+'2020'!J29+'1erS2021'!J29</f>
        <v>0</v>
      </c>
      <c r="K29" s="25">
        <f>'2019'!K29+'2020'!K29+'1erS2021'!K29</f>
        <v>0</v>
      </c>
      <c r="L29" s="25">
        <f>'2019'!L29+'2020'!L29+'1erS2021'!L29</f>
        <v>0</v>
      </c>
      <c r="M29" s="25">
        <f>'2019'!M29+'2020'!M29+'1erS2021'!M29</f>
        <v>0</v>
      </c>
      <c r="N29" s="26">
        <f>'2019'!N29+'2020'!N29+'1erS2021'!N29</f>
        <v>0</v>
      </c>
      <c r="O29" s="27">
        <f t="shared" si="3"/>
        <v>5</v>
      </c>
      <c r="P29" s="24">
        <f>'2019'!P29+'2020'!P29+'1erS2021'!P29</f>
        <v>0</v>
      </c>
      <c r="Q29" s="25">
        <f>'2019'!Q29+'2020'!Q29+'1erS2021'!Q29</f>
        <v>0</v>
      </c>
      <c r="R29" s="25">
        <f>'2019'!R29+'2020'!R29+'1erS2021'!R29</f>
        <v>1</v>
      </c>
      <c r="S29" s="25">
        <f>'2019'!S29+'2020'!S29+'1erS2021'!S29</f>
        <v>0</v>
      </c>
      <c r="T29" s="25">
        <f>'2019'!T29+'2020'!T29+'1erS2021'!T29</f>
        <v>0</v>
      </c>
      <c r="U29" s="25">
        <f>'2019'!U29+'2020'!U29+'1erS2021'!U29</f>
        <v>0</v>
      </c>
      <c r="V29" s="25">
        <f>'2019'!V29+'2020'!V29+'1erS2021'!V29</f>
        <v>0</v>
      </c>
      <c r="W29" s="26">
        <f>'2019'!W29+'2020'!W29+'1erS2021'!W29</f>
        <v>0</v>
      </c>
      <c r="X29" s="34">
        <f t="shared" si="4"/>
        <v>1</v>
      </c>
      <c r="Y29" s="28">
        <f>'2019'!Y29+'2020'!Y29+'1erS2021'!Y29</f>
        <v>0</v>
      </c>
      <c r="Z29" s="29">
        <f t="shared" si="5"/>
        <v>6</v>
      </c>
      <c r="AA29" s="38">
        <f t="shared" si="1"/>
        <v>2.0134228187919462E-2</v>
      </c>
      <c r="AB29" s="25">
        <f>_xlfn.XLOOKUP(A29,Data!A:A,Data!C:C,"")</f>
        <v>25</v>
      </c>
      <c r="AC29" s="37">
        <f t="shared" si="2"/>
        <v>4.1383876841582521E-3</v>
      </c>
      <c r="AD29" s="30"/>
    </row>
    <row r="30" spans="1:30" x14ac:dyDescent="0.3">
      <c r="A30" s="5" t="str">
        <f>'2019'!A30</f>
        <v>63043</v>
      </c>
      <c r="B30" s="5" t="str">
        <f>'2019'!B30</f>
        <v>blot-l'église</v>
      </c>
      <c r="C30" s="24">
        <f>'2019'!C30+'2020'!C30+'1erS2021'!C30</f>
        <v>0</v>
      </c>
      <c r="D30" s="25">
        <f>'2019'!D30+'2020'!D30+'1erS2021'!D30</f>
        <v>0</v>
      </c>
      <c r="E30" s="25">
        <f>'2019'!E30+'2020'!E30+'1erS2021'!E30</f>
        <v>3</v>
      </c>
      <c r="F30" s="25">
        <f>'2019'!F30+'2020'!F30+'1erS2021'!F30</f>
        <v>0</v>
      </c>
      <c r="G30" s="25">
        <f>'2019'!G30+'2020'!G30+'1erS2021'!G30</f>
        <v>0</v>
      </c>
      <c r="H30" s="25">
        <f>'2019'!H30+'2020'!H30+'1erS2021'!H30</f>
        <v>0</v>
      </c>
      <c r="I30" s="25">
        <f>'2019'!I30+'2020'!I30+'1erS2021'!I30</f>
        <v>1</v>
      </c>
      <c r="J30" s="25">
        <f>'2019'!J30+'2020'!J30+'1erS2021'!J30</f>
        <v>0</v>
      </c>
      <c r="K30" s="25">
        <f>'2019'!K30+'2020'!K30+'1erS2021'!K30</f>
        <v>0</v>
      </c>
      <c r="L30" s="25">
        <f>'2019'!L30+'2020'!L30+'1erS2021'!L30</f>
        <v>0</v>
      </c>
      <c r="M30" s="25">
        <f>'2019'!M30+'2020'!M30+'1erS2021'!M30</f>
        <v>0</v>
      </c>
      <c r="N30" s="26">
        <f>'2019'!N30+'2020'!N30+'1erS2021'!N30</f>
        <v>0</v>
      </c>
      <c r="O30" s="27">
        <f t="shared" si="3"/>
        <v>4</v>
      </c>
      <c r="P30" s="24">
        <f>'2019'!P30+'2020'!P30+'1erS2021'!P30</f>
        <v>1</v>
      </c>
      <c r="Q30" s="25">
        <f>'2019'!Q30+'2020'!Q30+'1erS2021'!Q30</f>
        <v>0</v>
      </c>
      <c r="R30" s="25">
        <f>'2019'!R30+'2020'!R30+'1erS2021'!R30</f>
        <v>0</v>
      </c>
      <c r="S30" s="25">
        <f>'2019'!S30+'2020'!S30+'1erS2021'!S30</f>
        <v>0</v>
      </c>
      <c r="T30" s="25">
        <f>'2019'!T30+'2020'!T30+'1erS2021'!T30</f>
        <v>0</v>
      </c>
      <c r="U30" s="25">
        <f>'2019'!U30+'2020'!U30+'1erS2021'!U30</f>
        <v>0</v>
      </c>
      <c r="V30" s="25">
        <f>'2019'!V30+'2020'!V30+'1erS2021'!V30</f>
        <v>0</v>
      </c>
      <c r="W30" s="26">
        <f>'2019'!W30+'2020'!W30+'1erS2021'!W30</f>
        <v>0</v>
      </c>
      <c r="X30" s="34">
        <f t="shared" si="4"/>
        <v>1</v>
      </c>
      <c r="Y30" s="28">
        <f>'2019'!Y30+'2020'!Y30+'1erS2021'!Y30</f>
        <v>0</v>
      </c>
      <c r="Z30" s="29">
        <f t="shared" si="5"/>
        <v>5</v>
      </c>
      <c r="AA30" s="38">
        <f t="shared" si="1"/>
        <v>1.6778523489932886E-2</v>
      </c>
      <c r="AB30" s="25">
        <f>_xlfn.XLOOKUP(A30,Data!A:A,Data!C:C,"")</f>
        <v>26</v>
      </c>
      <c r="AC30" s="37">
        <f t="shared" si="2"/>
        <v>4.3039231915245821E-3</v>
      </c>
      <c r="AD30" s="30"/>
    </row>
    <row r="31" spans="1:30" x14ac:dyDescent="0.3">
      <c r="A31" s="5" t="str">
        <f>'2019'!A31</f>
        <v>63358</v>
      </c>
      <c r="B31" s="5" t="str">
        <f>'2019'!B31</f>
        <v>saint-hilaire-la-croix</v>
      </c>
      <c r="C31" s="24">
        <f>'2019'!C31+'2020'!C31+'1erS2021'!C31</f>
        <v>0</v>
      </c>
      <c r="D31" s="25">
        <f>'2019'!D31+'2020'!D31+'1erS2021'!D31</f>
        <v>0</v>
      </c>
      <c r="E31" s="25">
        <f>'2019'!E31+'2020'!E31+'1erS2021'!E31</f>
        <v>2</v>
      </c>
      <c r="F31" s="25">
        <f>'2019'!F31+'2020'!F31+'1erS2021'!F31</f>
        <v>0</v>
      </c>
      <c r="G31" s="25">
        <f>'2019'!G31+'2020'!G31+'1erS2021'!G31</f>
        <v>0</v>
      </c>
      <c r="H31" s="25">
        <f>'2019'!H31+'2020'!H31+'1erS2021'!H31</f>
        <v>0</v>
      </c>
      <c r="I31" s="25">
        <f>'2019'!I31+'2020'!I31+'1erS2021'!I31</f>
        <v>0</v>
      </c>
      <c r="J31" s="25">
        <f>'2019'!J31+'2020'!J31+'1erS2021'!J31</f>
        <v>0</v>
      </c>
      <c r="K31" s="25">
        <f>'2019'!K31+'2020'!K31+'1erS2021'!K31</f>
        <v>0</v>
      </c>
      <c r="L31" s="25">
        <f>'2019'!L31+'2020'!L31+'1erS2021'!L31</f>
        <v>0</v>
      </c>
      <c r="M31" s="25">
        <f>'2019'!M31+'2020'!M31+'1erS2021'!M31</f>
        <v>0</v>
      </c>
      <c r="N31" s="26">
        <f>'2019'!N31+'2020'!N31+'1erS2021'!N31</f>
        <v>0</v>
      </c>
      <c r="O31" s="27">
        <f t="shared" si="3"/>
        <v>2</v>
      </c>
      <c r="P31" s="24">
        <f>'2019'!P31+'2020'!P31+'1erS2021'!P31</f>
        <v>0</v>
      </c>
      <c r="Q31" s="25">
        <f>'2019'!Q31+'2020'!Q31+'1erS2021'!Q31</f>
        <v>0</v>
      </c>
      <c r="R31" s="25">
        <f>'2019'!R31+'2020'!R31+'1erS2021'!R31</f>
        <v>1</v>
      </c>
      <c r="S31" s="25">
        <f>'2019'!S31+'2020'!S31+'1erS2021'!S31</f>
        <v>0</v>
      </c>
      <c r="T31" s="25">
        <f>'2019'!T31+'2020'!T31+'1erS2021'!T31</f>
        <v>0</v>
      </c>
      <c r="U31" s="25">
        <f>'2019'!U31+'2020'!U31+'1erS2021'!U31</f>
        <v>0</v>
      </c>
      <c r="V31" s="25">
        <f>'2019'!V31+'2020'!V31+'1erS2021'!V31</f>
        <v>0</v>
      </c>
      <c r="W31" s="26">
        <f>'2019'!W31+'2020'!W31+'1erS2021'!W31</f>
        <v>0</v>
      </c>
      <c r="X31" s="34">
        <f t="shared" si="4"/>
        <v>1</v>
      </c>
      <c r="Y31" s="28">
        <f>'2019'!Y31+'2020'!Y31+'1erS2021'!Y31</f>
        <v>0</v>
      </c>
      <c r="Z31" s="29">
        <f t="shared" si="5"/>
        <v>3</v>
      </c>
      <c r="AA31" s="38">
        <f t="shared" si="1"/>
        <v>1.0067114093959731E-2</v>
      </c>
      <c r="AB31" s="25">
        <f>_xlfn.XLOOKUP(A31,Data!A:A,Data!C:C,"")</f>
        <v>16</v>
      </c>
      <c r="AC31" s="37">
        <f t="shared" si="2"/>
        <v>2.6485681178612811E-3</v>
      </c>
      <c r="AD31" s="30"/>
    </row>
    <row r="32" spans="1:30" x14ac:dyDescent="0.3">
      <c r="A32" s="5" t="str">
        <f>'2019'!A32</f>
        <v>63235</v>
      </c>
      <c r="B32" s="5" t="str">
        <f>'2019'!B32</f>
        <v>montcel</v>
      </c>
      <c r="C32" s="24">
        <f>'2019'!C32+'2020'!C32+'1erS2021'!C32</f>
        <v>0</v>
      </c>
      <c r="D32" s="25">
        <f>'2019'!D32+'2020'!D32+'1erS2021'!D32</f>
        <v>1</v>
      </c>
      <c r="E32" s="25">
        <f>'2019'!E32+'2020'!E32+'1erS2021'!E32</f>
        <v>3</v>
      </c>
      <c r="F32" s="25">
        <f>'2019'!F32+'2020'!F32+'1erS2021'!F32</f>
        <v>0</v>
      </c>
      <c r="G32" s="25">
        <f>'2019'!G32+'2020'!G32+'1erS2021'!G32</f>
        <v>0</v>
      </c>
      <c r="H32" s="25">
        <f>'2019'!H32+'2020'!H32+'1erS2021'!H32</f>
        <v>0</v>
      </c>
      <c r="I32" s="25">
        <f>'2019'!I32+'2020'!I32+'1erS2021'!I32</f>
        <v>1</v>
      </c>
      <c r="J32" s="25">
        <f>'2019'!J32+'2020'!J32+'1erS2021'!J32</f>
        <v>0</v>
      </c>
      <c r="K32" s="25">
        <f>'2019'!K32+'2020'!K32+'1erS2021'!K32</f>
        <v>0</v>
      </c>
      <c r="L32" s="25">
        <f>'2019'!L32+'2020'!L32+'1erS2021'!L32</f>
        <v>0</v>
      </c>
      <c r="M32" s="25">
        <f>'2019'!M32+'2020'!M32+'1erS2021'!M32</f>
        <v>0</v>
      </c>
      <c r="N32" s="26">
        <f>'2019'!N32+'2020'!N32+'1erS2021'!N32</f>
        <v>0</v>
      </c>
      <c r="O32" s="27">
        <f t="shared" si="3"/>
        <v>5</v>
      </c>
      <c r="P32" s="24">
        <f>'2019'!P32+'2020'!P32+'1erS2021'!P32</f>
        <v>1</v>
      </c>
      <c r="Q32" s="25">
        <f>'2019'!Q32+'2020'!Q32+'1erS2021'!Q32</f>
        <v>0</v>
      </c>
      <c r="R32" s="25">
        <f>'2019'!R32+'2020'!R32+'1erS2021'!R32</f>
        <v>0</v>
      </c>
      <c r="S32" s="25">
        <f>'2019'!S32+'2020'!S32+'1erS2021'!S32</f>
        <v>0</v>
      </c>
      <c r="T32" s="25">
        <f>'2019'!T32+'2020'!T32+'1erS2021'!T32</f>
        <v>0</v>
      </c>
      <c r="U32" s="25">
        <f>'2019'!U32+'2020'!U32+'1erS2021'!U32</f>
        <v>0</v>
      </c>
      <c r="V32" s="25">
        <f>'2019'!V32+'2020'!V32+'1erS2021'!V32</f>
        <v>0</v>
      </c>
      <c r="W32" s="26">
        <f>'2019'!W32+'2020'!W32+'1erS2021'!W32</f>
        <v>0</v>
      </c>
      <c r="X32" s="34">
        <f t="shared" si="4"/>
        <v>1</v>
      </c>
      <c r="Y32" s="28">
        <f>'2019'!Y32+'2020'!Y32+'1erS2021'!Y32</f>
        <v>0</v>
      </c>
      <c r="Z32" s="29">
        <f t="shared" si="5"/>
        <v>6</v>
      </c>
      <c r="AA32" s="38">
        <f t="shared" si="1"/>
        <v>2.0134228187919462E-2</v>
      </c>
      <c r="AB32" s="25">
        <f>_xlfn.XLOOKUP(A32,Data!A:A,Data!C:C,"")</f>
        <v>15</v>
      </c>
      <c r="AC32" s="37">
        <f t="shared" si="2"/>
        <v>2.4830326104949511E-3</v>
      </c>
      <c r="AD32" s="30"/>
    </row>
    <row r="33" spans="1:30" x14ac:dyDescent="0.3">
      <c r="A33" s="5" t="str">
        <f>'2019'!A33</f>
        <v>63116</v>
      </c>
      <c r="B33" s="5" t="str">
        <f>'2019'!B33</f>
        <v>combronde</v>
      </c>
      <c r="C33" s="24">
        <f>'2019'!C33+'2020'!C33+'1erS2021'!C33</f>
        <v>1</v>
      </c>
      <c r="D33" s="25">
        <f>'2019'!D33+'2020'!D33+'1erS2021'!D33</f>
        <v>0</v>
      </c>
      <c r="E33" s="25">
        <f>'2019'!E33+'2020'!E33+'1erS2021'!E33</f>
        <v>1</v>
      </c>
      <c r="F33" s="25">
        <f>'2019'!F33+'2020'!F33+'1erS2021'!F33</f>
        <v>0</v>
      </c>
      <c r="G33" s="25">
        <f>'2019'!G33+'2020'!G33+'1erS2021'!G33</f>
        <v>1</v>
      </c>
      <c r="H33" s="25">
        <f>'2019'!H33+'2020'!H33+'1erS2021'!H33</f>
        <v>0</v>
      </c>
      <c r="I33" s="25">
        <f>'2019'!I33+'2020'!I33+'1erS2021'!I33</f>
        <v>1</v>
      </c>
      <c r="J33" s="25">
        <f>'2019'!J33+'2020'!J33+'1erS2021'!J33</f>
        <v>0</v>
      </c>
      <c r="K33" s="25">
        <f>'2019'!K33+'2020'!K33+'1erS2021'!K33</f>
        <v>1</v>
      </c>
      <c r="L33" s="25">
        <f>'2019'!L33+'2020'!L33+'1erS2021'!L33</f>
        <v>0</v>
      </c>
      <c r="M33" s="25">
        <f>'2019'!M33+'2020'!M33+'1erS2021'!M33</f>
        <v>0</v>
      </c>
      <c r="N33" s="26">
        <f>'2019'!N33+'2020'!N33+'1erS2021'!N33</f>
        <v>1</v>
      </c>
      <c r="O33" s="27">
        <f t="shared" si="3"/>
        <v>6</v>
      </c>
      <c r="P33" s="24">
        <f>'2019'!P33+'2020'!P33+'1erS2021'!P33</f>
        <v>2</v>
      </c>
      <c r="Q33" s="25">
        <f>'2019'!Q33+'2020'!Q33+'1erS2021'!Q33</f>
        <v>0</v>
      </c>
      <c r="R33" s="25">
        <f>'2019'!R33+'2020'!R33+'1erS2021'!R33</f>
        <v>0</v>
      </c>
      <c r="S33" s="25">
        <f>'2019'!S33+'2020'!S33+'1erS2021'!S33</f>
        <v>0</v>
      </c>
      <c r="T33" s="25">
        <f>'2019'!T33+'2020'!T33+'1erS2021'!T33</f>
        <v>0</v>
      </c>
      <c r="U33" s="25">
        <f>'2019'!U33+'2020'!U33+'1erS2021'!U33</f>
        <v>0</v>
      </c>
      <c r="V33" s="25">
        <f>'2019'!V33+'2020'!V33+'1erS2021'!V33</f>
        <v>0</v>
      </c>
      <c r="W33" s="26">
        <f>'2019'!W33+'2020'!W33+'1erS2021'!W33</f>
        <v>0</v>
      </c>
      <c r="X33" s="34">
        <f t="shared" si="4"/>
        <v>2</v>
      </c>
      <c r="Y33" s="28">
        <f>'2019'!Y33+'2020'!Y33+'1erS2021'!Y33</f>
        <v>0</v>
      </c>
      <c r="Z33" s="29">
        <f t="shared" si="5"/>
        <v>8</v>
      </c>
      <c r="AA33" s="38">
        <f t="shared" si="1"/>
        <v>2.6845637583892617E-2</v>
      </c>
      <c r="AB33" s="25">
        <f>_xlfn.XLOOKUP(A33,Data!A:A,Data!C:C,"")</f>
        <v>91</v>
      </c>
      <c r="AC33" s="37">
        <f t="shared" si="2"/>
        <v>1.5063731170336037E-2</v>
      </c>
      <c r="AD33" s="30"/>
    </row>
    <row r="34" spans="1:30" x14ac:dyDescent="0.3">
      <c r="A34" s="5" t="str">
        <f>'2019'!A34</f>
        <v>63135</v>
      </c>
      <c r="B34" s="5" t="str">
        <f>'2019'!B34</f>
        <v>davayat</v>
      </c>
      <c r="C34" s="24">
        <f>'2019'!C34+'2020'!C34+'1erS2021'!C34</f>
        <v>0</v>
      </c>
      <c r="D34" s="25">
        <f>'2019'!D34+'2020'!D34+'1erS2021'!D34</f>
        <v>0</v>
      </c>
      <c r="E34" s="25">
        <f>'2019'!E34+'2020'!E34+'1erS2021'!E34</f>
        <v>1</v>
      </c>
      <c r="F34" s="25">
        <f>'2019'!F34+'2020'!F34+'1erS2021'!F34</f>
        <v>0</v>
      </c>
      <c r="G34" s="25">
        <f>'2019'!G34+'2020'!G34+'1erS2021'!G34</f>
        <v>1</v>
      </c>
      <c r="H34" s="25">
        <f>'2019'!H34+'2020'!H34+'1erS2021'!H34</f>
        <v>0</v>
      </c>
      <c r="I34" s="25">
        <f>'2019'!I34+'2020'!I34+'1erS2021'!I34</f>
        <v>2</v>
      </c>
      <c r="J34" s="25">
        <f>'2019'!J34+'2020'!J34+'1erS2021'!J34</f>
        <v>0</v>
      </c>
      <c r="K34" s="25">
        <f>'2019'!K34+'2020'!K34+'1erS2021'!K34</f>
        <v>0</v>
      </c>
      <c r="L34" s="25">
        <f>'2019'!L34+'2020'!L34+'1erS2021'!L34</f>
        <v>0</v>
      </c>
      <c r="M34" s="25">
        <f>'2019'!M34+'2020'!M34+'1erS2021'!M34</f>
        <v>0</v>
      </c>
      <c r="N34" s="26">
        <f>'2019'!N34+'2020'!N34+'1erS2021'!N34</f>
        <v>0</v>
      </c>
      <c r="O34" s="27">
        <f t="shared" si="3"/>
        <v>4</v>
      </c>
      <c r="P34" s="24">
        <f>'2019'!P34+'2020'!P34+'1erS2021'!P34</f>
        <v>0</v>
      </c>
      <c r="Q34" s="25">
        <f>'2019'!Q34+'2020'!Q34+'1erS2021'!Q34</f>
        <v>0</v>
      </c>
      <c r="R34" s="25">
        <f>'2019'!R34+'2020'!R34+'1erS2021'!R34</f>
        <v>0</v>
      </c>
      <c r="S34" s="25">
        <f>'2019'!S34+'2020'!S34+'1erS2021'!S34</f>
        <v>0</v>
      </c>
      <c r="T34" s="25">
        <f>'2019'!T34+'2020'!T34+'1erS2021'!T34</f>
        <v>2</v>
      </c>
      <c r="U34" s="25">
        <f>'2019'!U34+'2020'!U34+'1erS2021'!U34</f>
        <v>0</v>
      </c>
      <c r="V34" s="25">
        <f>'2019'!V34+'2020'!V34+'1erS2021'!V34</f>
        <v>0</v>
      </c>
      <c r="W34" s="26">
        <f>'2019'!W34+'2020'!W34+'1erS2021'!W34</f>
        <v>0</v>
      </c>
      <c r="X34" s="34">
        <f t="shared" si="4"/>
        <v>2</v>
      </c>
      <c r="Y34" s="28">
        <f>'2019'!Y34+'2020'!Y34+'1erS2021'!Y34</f>
        <v>0</v>
      </c>
      <c r="Z34" s="29">
        <f t="shared" si="5"/>
        <v>6</v>
      </c>
      <c r="AA34" s="38">
        <f t="shared" si="1"/>
        <v>2.0134228187919462E-2</v>
      </c>
      <c r="AB34" s="25">
        <f>_xlfn.XLOOKUP(A34,Data!A:A,Data!C:C,"")</f>
        <v>21</v>
      </c>
      <c r="AC34" s="37">
        <f t="shared" si="2"/>
        <v>3.4762456546929316E-3</v>
      </c>
      <c r="AD34" s="30"/>
    </row>
    <row r="35" spans="1:30" x14ac:dyDescent="0.3">
      <c r="A35" s="5" t="str">
        <f>'2019'!A35</f>
        <v>63167</v>
      </c>
      <c r="B35" s="5" t="str">
        <f>'2019'!B35</f>
        <v>gimeaux</v>
      </c>
      <c r="C35" s="24">
        <f>'2019'!C35+'2020'!C35+'1erS2021'!C35</f>
        <v>0</v>
      </c>
      <c r="D35" s="25">
        <f>'2019'!D35+'2020'!D35+'1erS2021'!D35</f>
        <v>0</v>
      </c>
      <c r="E35" s="25">
        <f>'2019'!E35+'2020'!E35+'1erS2021'!E35</f>
        <v>2</v>
      </c>
      <c r="F35" s="25">
        <f>'2019'!F35+'2020'!F35+'1erS2021'!F35</f>
        <v>0</v>
      </c>
      <c r="G35" s="25">
        <f>'2019'!G35+'2020'!G35+'1erS2021'!G35</f>
        <v>1</v>
      </c>
      <c r="H35" s="25">
        <f>'2019'!H35+'2020'!H35+'1erS2021'!H35</f>
        <v>0</v>
      </c>
      <c r="I35" s="25">
        <f>'2019'!I35+'2020'!I35+'1erS2021'!I35</f>
        <v>0</v>
      </c>
      <c r="J35" s="25">
        <f>'2019'!J35+'2020'!J35+'1erS2021'!J35</f>
        <v>0</v>
      </c>
      <c r="K35" s="25">
        <f>'2019'!K35+'2020'!K35+'1erS2021'!K35</f>
        <v>0</v>
      </c>
      <c r="L35" s="25">
        <f>'2019'!L35+'2020'!L35+'1erS2021'!L35</f>
        <v>0</v>
      </c>
      <c r="M35" s="25">
        <f>'2019'!M35+'2020'!M35+'1erS2021'!M35</f>
        <v>0</v>
      </c>
      <c r="N35" s="26">
        <f>'2019'!N35+'2020'!N35+'1erS2021'!N35</f>
        <v>0</v>
      </c>
      <c r="O35" s="27">
        <f t="shared" si="3"/>
        <v>3</v>
      </c>
      <c r="P35" s="24">
        <f>'2019'!P35+'2020'!P35+'1erS2021'!P35</f>
        <v>2</v>
      </c>
      <c r="Q35" s="25">
        <f>'2019'!Q35+'2020'!Q35+'1erS2021'!Q35</f>
        <v>0</v>
      </c>
      <c r="R35" s="25">
        <f>'2019'!R35+'2020'!R35+'1erS2021'!R35</f>
        <v>0</v>
      </c>
      <c r="S35" s="25">
        <f>'2019'!S35+'2020'!S35+'1erS2021'!S35</f>
        <v>0</v>
      </c>
      <c r="T35" s="25">
        <f>'2019'!T35+'2020'!T35+'1erS2021'!T35</f>
        <v>0</v>
      </c>
      <c r="U35" s="25">
        <f>'2019'!U35+'2020'!U35+'1erS2021'!U35</f>
        <v>0</v>
      </c>
      <c r="V35" s="25">
        <f>'2019'!V35+'2020'!V35+'1erS2021'!V35</f>
        <v>0</v>
      </c>
      <c r="W35" s="26">
        <f>'2019'!W35+'2020'!W35+'1erS2021'!W35</f>
        <v>0</v>
      </c>
      <c r="X35" s="34">
        <f t="shared" si="4"/>
        <v>2</v>
      </c>
      <c r="Y35" s="28">
        <f>'2019'!Y35+'2020'!Y35+'1erS2021'!Y35</f>
        <v>0</v>
      </c>
      <c r="Z35" s="29">
        <f t="shared" si="5"/>
        <v>5</v>
      </c>
      <c r="AA35" s="38">
        <f t="shared" si="1"/>
        <v>1.6778523489932886E-2</v>
      </c>
      <c r="AB35" s="25">
        <f>_xlfn.XLOOKUP(A35,Data!A:A,Data!C:C,"")</f>
        <v>13</v>
      </c>
      <c r="AC35" s="37">
        <f t="shared" si="2"/>
        <v>2.151961595762291E-3</v>
      </c>
      <c r="AD35" s="30"/>
    </row>
    <row r="36" spans="1:30" x14ac:dyDescent="0.3">
      <c r="A36" s="5" t="str">
        <f>'2019'!A36</f>
        <v>63206</v>
      </c>
      <c r="B36" s="5" t="str">
        <f>'2019'!B36</f>
        <v>manzat</v>
      </c>
      <c r="C36" s="24">
        <f>'2019'!C36+'2020'!C36+'1erS2021'!C36</f>
        <v>2</v>
      </c>
      <c r="D36" s="25">
        <f>'2019'!D36+'2020'!D36+'1erS2021'!D36</f>
        <v>0</v>
      </c>
      <c r="E36" s="25">
        <f>'2019'!E36+'2020'!E36+'1erS2021'!E36</f>
        <v>4</v>
      </c>
      <c r="F36" s="25">
        <f>'2019'!F36+'2020'!F36+'1erS2021'!F36</f>
        <v>0</v>
      </c>
      <c r="G36" s="25">
        <f>'2019'!G36+'2020'!G36+'1erS2021'!G36</f>
        <v>1</v>
      </c>
      <c r="H36" s="25">
        <f>'2019'!H36+'2020'!H36+'1erS2021'!H36</f>
        <v>0</v>
      </c>
      <c r="I36" s="25">
        <f>'2019'!I36+'2020'!I36+'1erS2021'!I36</f>
        <v>2</v>
      </c>
      <c r="J36" s="25">
        <f>'2019'!J36+'2020'!J36+'1erS2021'!J36</f>
        <v>0</v>
      </c>
      <c r="K36" s="25">
        <f>'2019'!K36+'2020'!K36+'1erS2021'!K36</f>
        <v>0</v>
      </c>
      <c r="L36" s="25">
        <f>'2019'!L36+'2020'!L36+'1erS2021'!L36</f>
        <v>0</v>
      </c>
      <c r="M36" s="25">
        <f>'2019'!M36+'2020'!M36+'1erS2021'!M36</f>
        <v>0</v>
      </c>
      <c r="N36" s="26">
        <f>'2019'!N36+'2020'!N36+'1erS2021'!N36</f>
        <v>0</v>
      </c>
      <c r="O36" s="27">
        <f t="shared" si="3"/>
        <v>9</v>
      </c>
      <c r="P36" s="24">
        <f>'2019'!P36+'2020'!P36+'1erS2021'!P36</f>
        <v>0</v>
      </c>
      <c r="Q36" s="25">
        <f>'2019'!Q36+'2020'!Q36+'1erS2021'!Q36</f>
        <v>0</v>
      </c>
      <c r="R36" s="25">
        <f>'2019'!R36+'2020'!R36+'1erS2021'!R36</f>
        <v>0</v>
      </c>
      <c r="S36" s="25">
        <f>'2019'!S36+'2020'!S36+'1erS2021'!S36</f>
        <v>0</v>
      </c>
      <c r="T36" s="25">
        <f>'2019'!T36+'2020'!T36+'1erS2021'!T36</f>
        <v>0</v>
      </c>
      <c r="U36" s="25">
        <f>'2019'!U36+'2020'!U36+'1erS2021'!U36</f>
        <v>0</v>
      </c>
      <c r="V36" s="25">
        <f>'2019'!V36+'2020'!V36+'1erS2021'!V36</f>
        <v>0</v>
      </c>
      <c r="W36" s="26">
        <f>'2019'!W36+'2020'!W36+'1erS2021'!W36</f>
        <v>0</v>
      </c>
      <c r="X36" s="34">
        <f t="shared" si="4"/>
        <v>0</v>
      </c>
      <c r="Y36" s="28">
        <f>'2019'!Y36+'2020'!Y36+'1erS2021'!Y36</f>
        <v>0</v>
      </c>
      <c r="Z36" s="29">
        <f t="shared" si="5"/>
        <v>9</v>
      </c>
      <c r="AA36" s="38">
        <f t="shared" si="1"/>
        <v>3.0201342281879196E-2</v>
      </c>
      <c r="AB36" s="25">
        <f>_xlfn.XLOOKUP(A36,Data!A:A,Data!C:C,"")</f>
        <v>79</v>
      </c>
      <c r="AC36" s="37">
        <f t="shared" si="2"/>
        <v>1.3077305081940075E-2</v>
      </c>
      <c r="AD36" s="30"/>
    </row>
    <row r="37" spans="1:30" x14ac:dyDescent="0.3">
      <c r="A37" s="5" t="str">
        <f>'2019'!A37</f>
        <v>63349</v>
      </c>
      <c r="B37" s="5" t="str">
        <f>'2019'!B37</f>
        <v>saint-georges-de-mons</v>
      </c>
      <c r="C37" s="24">
        <f>'2019'!C37+'2020'!C37+'1erS2021'!C37</f>
        <v>0</v>
      </c>
      <c r="D37" s="25">
        <f>'2019'!D37+'2020'!D37+'1erS2021'!D37</f>
        <v>0</v>
      </c>
      <c r="E37" s="25">
        <f>'2019'!E37+'2020'!E37+'1erS2021'!E37</f>
        <v>3</v>
      </c>
      <c r="F37" s="25">
        <f>'2019'!F37+'2020'!F37+'1erS2021'!F37</f>
        <v>0</v>
      </c>
      <c r="G37" s="25">
        <f>'2019'!G37+'2020'!G37+'1erS2021'!G37</f>
        <v>0</v>
      </c>
      <c r="H37" s="25">
        <f>'2019'!H37+'2020'!H37+'1erS2021'!H37</f>
        <v>0</v>
      </c>
      <c r="I37" s="25">
        <f>'2019'!I37+'2020'!I37+'1erS2021'!I37</f>
        <v>1</v>
      </c>
      <c r="J37" s="25">
        <f>'2019'!J37+'2020'!J37+'1erS2021'!J37</f>
        <v>0</v>
      </c>
      <c r="K37" s="25">
        <f>'2019'!K37+'2020'!K37+'1erS2021'!K37</f>
        <v>1</v>
      </c>
      <c r="L37" s="25">
        <f>'2019'!L37+'2020'!L37+'1erS2021'!L37</f>
        <v>0</v>
      </c>
      <c r="M37" s="25">
        <f>'2019'!M37+'2020'!M37+'1erS2021'!M37</f>
        <v>0</v>
      </c>
      <c r="N37" s="26">
        <f>'2019'!N37+'2020'!N37+'1erS2021'!N37</f>
        <v>0</v>
      </c>
      <c r="O37" s="27">
        <f t="shared" si="3"/>
        <v>5</v>
      </c>
      <c r="P37" s="24">
        <f>'2019'!P37+'2020'!P37+'1erS2021'!P37</f>
        <v>0</v>
      </c>
      <c r="Q37" s="25">
        <f>'2019'!Q37+'2020'!Q37+'1erS2021'!Q37</f>
        <v>0</v>
      </c>
      <c r="R37" s="25">
        <f>'2019'!R37+'2020'!R37+'1erS2021'!R37</f>
        <v>0</v>
      </c>
      <c r="S37" s="25">
        <f>'2019'!S37+'2020'!S37+'1erS2021'!S37</f>
        <v>0</v>
      </c>
      <c r="T37" s="25">
        <f>'2019'!T37+'2020'!T37+'1erS2021'!T37</f>
        <v>0</v>
      </c>
      <c r="U37" s="25">
        <f>'2019'!U37+'2020'!U37+'1erS2021'!U37</f>
        <v>0</v>
      </c>
      <c r="V37" s="25">
        <f>'2019'!V37+'2020'!V37+'1erS2021'!V37</f>
        <v>0</v>
      </c>
      <c r="W37" s="26">
        <f>'2019'!W37+'2020'!W37+'1erS2021'!W37</f>
        <v>0</v>
      </c>
      <c r="X37" s="34">
        <f t="shared" si="4"/>
        <v>0</v>
      </c>
      <c r="Y37" s="28">
        <f>'2019'!Y37+'2020'!Y37+'1erS2021'!Y37</f>
        <v>0</v>
      </c>
      <c r="Z37" s="29">
        <f t="shared" si="5"/>
        <v>5</v>
      </c>
      <c r="AA37" s="38">
        <f t="shared" si="1"/>
        <v>1.6778523489932886E-2</v>
      </c>
      <c r="AB37" s="25">
        <f>_xlfn.XLOOKUP(A37,Data!A:A,Data!C:C,"")</f>
        <v>124</v>
      </c>
      <c r="AC37" s="37">
        <f t="shared" si="2"/>
        <v>2.0526402913424929E-2</v>
      </c>
      <c r="AD37" s="30"/>
    </row>
    <row r="38" spans="1:30" x14ac:dyDescent="0.3">
      <c r="A38" s="5" t="str">
        <f>'2019'!A38</f>
        <v>63004</v>
      </c>
      <c r="B38" s="5" t="str">
        <f>'2019'!B38</f>
        <v>les ancizes-comps</v>
      </c>
      <c r="C38" s="24">
        <f>'2019'!C38+'2020'!C38+'1erS2021'!C38</f>
        <v>1</v>
      </c>
      <c r="D38" s="25">
        <f>'2019'!D38+'2020'!D38+'1erS2021'!D38</f>
        <v>0</v>
      </c>
      <c r="E38" s="25">
        <f>'2019'!E38+'2020'!E38+'1erS2021'!E38</f>
        <v>2</v>
      </c>
      <c r="F38" s="25">
        <f>'2019'!F38+'2020'!F38+'1erS2021'!F38</f>
        <v>0</v>
      </c>
      <c r="G38" s="25">
        <f>'2019'!G38+'2020'!G38+'1erS2021'!G38</f>
        <v>1</v>
      </c>
      <c r="H38" s="25">
        <f>'2019'!H38+'2020'!H38+'1erS2021'!H38</f>
        <v>0</v>
      </c>
      <c r="I38" s="25">
        <f>'2019'!I38+'2020'!I38+'1erS2021'!I38</f>
        <v>0</v>
      </c>
      <c r="J38" s="25">
        <f>'2019'!J38+'2020'!J38+'1erS2021'!J38</f>
        <v>0</v>
      </c>
      <c r="K38" s="25">
        <f>'2019'!K38+'2020'!K38+'1erS2021'!K38</f>
        <v>0</v>
      </c>
      <c r="L38" s="25">
        <f>'2019'!L38+'2020'!L38+'1erS2021'!L38</f>
        <v>0</v>
      </c>
      <c r="M38" s="25">
        <f>'2019'!M38+'2020'!M38+'1erS2021'!M38</f>
        <v>0</v>
      </c>
      <c r="N38" s="26">
        <f>'2019'!N38+'2020'!N38+'1erS2021'!N38</f>
        <v>0</v>
      </c>
      <c r="O38" s="27">
        <f t="shared" si="3"/>
        <v>4</v>
      </c>
      <c r="P38" s="24">
        <f>'2019'!P38+'2020'!P38+'1erS2021'!P38</f>
        <v>0</v>
      </c>
      <c r="Q38" s="25">
        <f>'2019'!Q38+'2020'!Q38+'1erS2021'!Q38</f>
        <v>0</v>
      </c>
      <c r="R38" s="25">
        <f>'2019'!R38+'2020'!R38+'1erS2021'!R38</f>
        <v>2</v>
      </c>
      <c r="S38" s="25">
        <f>'2019'!S38+'2020'!S38+'1erS2021'!S38</f>
        <v>0</v>
      </c>
      <c r="T38" s="25">
        <f>'2019'!T38+'2020'!T38+'1erS2021'!T38</f>
        <v>0</v>
      </c>
      <c r="U38" s="25">
        <f>'2019'!U38+'2020'!U38+'1erS2021'!U38</f>
        <v>0</v>
      </c>
      <c r="V38" s="25">
        <f>'2019'!V38+'2020'!V38+'1erS2021'!V38</f>
        <v>0</v>
      </c>
      <c r="W38" s="26">
        <f>'2019'!W38+'2020'!W38+'1erS2021'!W38</f>
        <v>0</v>
      </c>
      <c r="X38" s="34">
        <f t="shared" si="4"/>
        <v>2</v>
      </c>
      <c r="Y38" s="28">
        <f>'2019'!Y38+'2020'!Y38+'1erS2021'!Y38</f>
        <v>0</v>
      </c>
      <c r="Z38" s="29">
        <f t="shared" si="5"/>
        <v>6</v>
      </c>
      <c r="AA38" s="38">
        <f t="shared" si="1"/>
        <v>2.0134228187919462E-2</v>
      </c>
      <c r="AB38" s="25">
        <f>_xlfn.XLOOKUP(A38,Data!A:A,Data!C:C,"")</f>
        <v>132</v>
      </c>
      <c r="AC38" s="37">
        <f t="shared" si="2"/>
        <v>2.1850686972355569E-2</v>
      </c>
      <c r="AD38" s="30"/>
    </row>
    <row r="39" spans="1:30" x14ac:dyDescent="0.3">
      <c r="A39" s="5" t="str">
        <f>'2019'!A39</f>
        <v>63294</v>
      </c>
      <c r="B39" s="5" t="str">
        <f>'2019'!B39</f>
        <v>queuille</v>
      </c>
      <c r="C39" s="24">
        <f>'2019'!C39+'2020'!C39+'1erS2021'!C39</f>
        <v>0</v>
      </c>
      <c r="D39" s="25">
        <f>'2019'!D39+'2020'!D39+'1erS2021'!D39</f>
        <v>0</v>
      </c>
      <c r="E39" s="25">
        <f>'2019'!E39+'2020'!E39+'1erS2021'!E39</f>
        <v>2</v>
      </c>
      <c r="F39" s="25">
        <f>'2019'!F39+'2020'!F39+'1erS2021'!F39</f>
        <v>0</v>
      </c>
      <c r="G39" s="25">
        <f>'2019'!G39+'2020'!G39+'1erS2021'!G39</f>
        <v>0</v>
      </c>
      <c r="H39" s="25">
        <f>'2019'!H39+'2020'!H39+'1erS2021'!H39</f>
        <v>0</v>
      </c>
      <c r="I39" s="25">
        <f>'2019'!I39+'2020'!I39+'1erS2021'!I39</f>
        <v>1</v>
      </c>
      <c r="J39" s="25">
        <f>'2019'!J39+'2020'!J39+'1erS2021'!J39</f>
        <v>0</v>
      </c>
      <c r="K39" s="25">
        <f>'2019'!K39+'2020'!K39+'1erS2021'!K39</f>
        <v>0</v>
      </c>
      <c r="L39" s="25">
        <f>'2019'!L39+'2020'!L39+'1erS2021'!L39</f>
        <v>0</v>
      </c>
      <c r="M39" s="25">
        <f>'2019'!M39+'2020'!M39+'1erS2021'!M39</f>
        <v>0</v>
      </c>
      <c r="N39" s="26">
        <f>'2019'!N39+'2020'!N39+'1erS2021'!N39</f>
        <v>0</v>
      </c>
      <c r="O39" s="27">
        <f t="shared" si="3"/>
        <v>3</v>
      </c>
      <c r="P39" s="24">
        <f>'2019'!P39+'2020'!P39+'1erS2021'!P39</f>
        <v>0</v>
      </c>
      <c r="Q39" s="25">
        <f>'2019'!Q39+'2020'!Q39+'1erS2021'!Q39</f>
        <v>0</v>
      </c>
      <c r="R39" s="25">
        <f>'2019'!R39+'2020'!R39+'1erS2021'!R39</f>
        <v>0</v>
      </c>
      <c r="S39" s="25">
        <f>'2019'!S39+'2020'!S39+'1erS2021'!S39</f>
        <v>0</v>
      </c>
      <c r="T39" s="25">
        <f>'2019'!T39+'2020'!T39+'1erS2021'!T39</f>
        <v>0</v>
      </c>
      <c r="U39" s="25">
        <f>'2019'!U39+'2020'!U39+'1erS2021'!U39</f>
        <v>0</v>
      </c>
      <c r="V39" s="25">
        <f>'2019'!V39+'2020'!V39+'1erS2021'!V39</f>
        <v>0</v>
      </c>
      <c r="W39" s="26">
        <f>'2019'!W39+'2020'!W39+'1erS2021'!W39</f>
        <v>0</v>
      </c>
      <c r="X39" s="34">
        <f t="shared" si="4"/>
        <v>0</v>
      </c>
      <c r="Y39" s="28">
        <f>'2019'!Y39+'2020'!Y39+'1erS2021'!Y39</f>
        <v>0</v>
      </c>
      <c r="Z39" s="29">
        <f t="shared" si="5"/>
        <v>3</v>
      </c>
      <c r="AA39" s="38">
        <f t="shared" si="1"/>
        <v>1.0067114093959731E-2</v>
      </c>
      <c r="AB39" s="25">
        <f>_xlfn.XLOOKUP(A39,Data!A:A,Data!C:C,"")</f>
        <v>13</v>
      </c>
      <c r="AC39" s="37">
        <f t="shared" si="2"/>
        <v>2.151961595762291E-3</v>
      </c>
      <c r="AD39" s="30"/>
    </row>
    <row r="40" spans="1:30" x14ac:dyDescent="0.3">
      <c r="A40" s="5" t="str">
        <f>'2019'!A40</f>
        <v>63093</v>
      </c>
      <c r="B40" s="5" t="str">
        <f>'2019'!B40</f>
        <v>charbonnières-les-vieilles</v>
      </c>
      <c r="C40" s="24">
        <f>'2019'!C40+'2020'!C40+'1erS2021'!C40</f>
        <v>0</v>
      </c>
      <c r="D40" s="25">
        <f>'2019'!D40+'2020'!D40+'1erS2021'!D40</f>
        <v>0</v>
      </c>
      <c r="E40" s="25">
        <f>'2019'!E40+'2020'!E40+'1erS2021'!E40</f>
        <v>0</v>
      </c>
      <c r="F40" s="25">
        <f>'2019'!F40+'2020'!F40+'1erS2021'!F40</f>
        <v>0</v>
      </c>
      <c r="G40" s="25">
        <f>'2019'!G40+'2020'!G40+'1erS2021'!G40</f>
        <v>0</v>
      </c>
      <c r="H40" s="25">
        <f>'2019'!H40+'2020'!H40+'1erS2021'!H40</f>
        <v>0</v>
      </c>
      <c r="I40" s="25">
        <f>'2019'!I40+'2020'!I40+'1erS2021'!I40</f>
        <v>0</v>
      </c>
      <c r="J40" s="25">
        <f>'2019'!J40+'2020'!J40+'1erS2021'!J40</f>
        <v>0</v>
      </c>
      <c r="K40" s="25">
        <f>'2019'!K40+'2020'!K40+'1erS2021'!K40</f>
        <v>0</v>
      </c>
      <c r="L40" s="25">
        <f>'2019'!L40+'2020'!L40+'1erS2021'!L40</f>
        <v>0</v>
      </c>
      <c r="M40" s="25">
        <f>'2019'!M40+'2020'!M40+'1erS2021'!M40</f>
        <v>1</v>
      </c>
      <c r="N40" s="26">
        <f>'2019'!N40+'2020'!N40+'1erS2021'!N40</f>
        <v>0</v>
      </c>
      <c r="O40" s="27">
        <f t="shared" si="3"/>
        <v>1</v>
      </c>
      <c r="P40" s="24">
        <f>'2019'!P40+'2020'!P40+'1erS2021'!P40</f>
        <v>0</v>
      </c>
      <c r="Q40" s="25">
        <f>'2019'!Q40+'2020'!Q40+'1erS2021'!Q40</f>
        <v>0</v>
      </c>
      <c r="R40" s="25">
        <f>'2019'!R40+'2020'!R40+'1erS2021'!R40</f>
        <v>0</v>
      </c>
      <c r="S40" s="25">
        <f>'2019'!S40+'2020'!S40+'1erS2021'!S40</f>
        <v>0</v>
      </c>
      <c r="T40" s="25">
        <f>'2019'!T40+'2020'!T40+'1erS2021'!T40</f>
        <v>0</v>
      </c>
      <c r="U40" s="25">
        <f>'2019'!U40+'2020'!U40+'1erS2021'!U40</f>
        <v>0</v>
      </c>
      <c r="V40" s="25">
        <f>'2019'!V40+'2020'!V40+'1erS2021'!V40</f>
        <v>0</v>
      </c>
      <c r="W40" s="26">
        <f>'2019'!W40+'2020'!W40+'1erS2021'!W40</f>
        <v>0</v>
      </c>
      <c r="X40" s="34">
        <f t="shared" si="4"/>
        <v>0</v>
      </c>
      <c r="Y40" s="28">
        <f>'2019'!Y40+'2020'!Y40+'1erS2021'!Y40</f>
        <v>0</v>
      </c>
      <c r="Z40" s="29">
        <f t="shared" si="5"/>
        <v>1</v>
      </c>
      <c r="AA40" s="38">
        <f t="shared" si="1"/>
        <v>3.3557046979865771E-3</v>
      </c>
      <c r="AB40" s="25">
        <f>_xlfn.XLOOKUP(A40,Data!A:A,Data!C:C,"")</f>
        <v>52</v>
      </c>
      <c r="AC40" s="37">
        <f t="shared" si="2"/>
        <v>8.6078463830491642E-3</v>
      </c>
      <c r="AD40" s="30"/>
    </row>
    <row r="41" spans="1:30" x14ac:dyDescent="0.3">
      <c r="A41" s="5" t="str">
        <f>'2019'!A41</f>
        <v>63363</v>
      </c>
      <c r="B41" s="5" t="str">
        <f>'2019'!B41</f>
        <v>saint-jacques-d'ambur</v>
      </c>
      <c r="C41" s="24">
        <f>'2019'!C41+'2020'!C41+'1erS2021'!C41</f>
        <v>1</v>
      </c>
      <c r="D41" s="25">
        <f>'2019'!D41+'2020'!D41+'1erS2021'!D41</f>
        <v>1</v>
      </c>
      <c r="E41" s="25">
        <f>'2019'!E41+'2020'!E41+'1erS2021'!E41</f>
        <v>2</v>
      </c>
      <c r="F41" s="25">
        <f>'2019'!F41+'2020'!F41+'1erS2021'!F41</f>
        <v>0</v>
      </c>
      <c r="G41" s="25">
        <f>'2019'!G41+'2020'!G41+'1erS2021'!G41</f>
        <v>0</v>
      </c>
      <c r="H41" s="25">
        <f>'2019'!H41+'2020'!H41+'1erS2021'!H41</f>
        <v>0</v>
      </c>
      <c r="I41" s="25">
        <f>'2019'!I41+'2020'!I41+'1erS2021'!I41</f>
        <v>1</v>
      </c>
      <c r="J41" s="25">
        <f>'2019'!J41+'2020'!J41+'1erS2021'!J41</f>
        <v>0</v>
      </c>
      <c r="K41" s="25">
        <f>'2019'!K41+'2020'!K41+'1erS2021'!K41</f>
        <v>1</v>
      </c>
      <c r="L41" s="25">
        <f>'2019'!L41+'2020'!L41+'1erS2021'!L41</f>
        <v>0</v>
      </c>
      <c r="M41" s="25">
        <f>'2019'!M41+'2020'!M41+'1erS2021'!M41</f>
        <v>0</v>
      </c>
      <c r="N41" s="26">
        <f>'2019'!N41+'2020'!N41+'1erS2021'!N41</f>
        <v>0</v>
      </c>
      <c r="O41" s="27">
        <f t="shared" si="3"/>
        <v>6</v>
      </c>
      <c r="P41" s="24">
        <f>'2019'!P41+'2020'!P41+'1erS2021'!P41</f>
        <v>1</v>
      </c>
      <c r="Q41" s="25">
        <f>'2019'!Q41+'2020'!Q41+'1erS2021'!Q41</f>
        <v>0</v>
      </c>
      <c r="R41" s="25">
        <f>'2019'!R41+'2020'!R41+'1erS2021'!R41</f>
        <v>0</v>
      </c>
      <c r="S41" s="25">
        <f>'2019'!S41+'2020'!S41+'1erS2021'!S41</f>
        <v>0</v>
      </c>
      <c r="T41" s="25">
        <f>'2019'!T41+'2020'!T41+'1erS2021'!T41</f>
        <v>2</v>
      </c>
      <c r="U41" s="25">
        <f>'2019'!U41+'2020'!U41+'1erS2021'!U41</f>
        <v>0</v>
      </c>
      <c r="V41" s="25">
        <f>'2019'!V41+'2020'!V41+'1erS2021'!V41</f>
        <v>0</v>
      </c>
      <c r="W41" s="26">
        <f>'2019'!W41+'2020'!W41+'1erS2021'!W41</f>
        <v>0</v>
      </c>
      <c r="X41" s="34">
        <f t="shared" si="4"/>
        <v>3</v>
      </c>
      <c r="Y41" s="28">
        <f>'2019'!Y41+'2020'!Y41+'1erS2021'!Y41</f>
        <v>0</v>
      </c>
      <c r="Z41" s="29">
        <f t="shared" si="5"/>
        <v>9</v>
      </c>
      <c r="AA41" s="38">
        <f t="shared" si="1"/>
        <v>3.0201342281879196E-2</v>
      </c>
      <c r="AB41" s="25">
        <f>_xlfn.XLOOKUP(A41,Data!A:A,Data!C:C,"")</f>
        <v>26</v>
      </c>
      <c r="AC41" s="37">
        <f t="shared" si="2"/>
        <v>4.3039231915245821E-3</v>
      </c>
      <c r="AD41" s="30"/>
    </row>
    <row r="42" spans="1:30" x14ac:dyDescent="0.3">
      <c r="A42" s="5" t="str">
        <f>'2019'!A42</f>
        <v>63085</v>
      </c>
      <c r="B42" s="5" t="str">
        <f>'2019'!B42</f>
        <v>chapdes-beaufort</v>
      </c>
      <c r="C42" s="24">
        <f>'2019'!C42+'2020'!C42+'1erS2021'!C42</f>
        <v>1</v>
      </c>
      <c r="D42" s="25">
        <f>'2019'!D42+'2020'!D42+'1erS2021'!D42</f>
        <v>0</v>
      </c>
      <c r="E42" s="25">
        <f>'2019'!E42+'2020'!E42+'1erS2021'!E42</f>
        <v>2</v>
      </c>
      <c r="F42" s="25">
        <f>'2019'!F42+'2020'!F42+'1erS2021'!F42</f>
        <v>0</v>
      </c>
      <c r="G42" s="25">
        <f>'2019'!G42+'2020'!G42+'1erS2021'!G42</f>
        <v>1</v>
      </c>
      <c r="H42" s="25">
        <f>'2019'!H42+'2020'!H42+'1erS2021'!H42</f>
        <v>0</v>
      </c>
      <c r="I42" s="25">
        <f>'2019'!I42+'2020'!I42+'1erS2021'!I42</f>
        <v>0</v>
      </c>
      <c r="J42" s="25">
        <f>'2019'!J42+'2020'!J42+'1erS2021'!J42</f>
        <v>0</v>
      </c>
      <c r="K42" s="25">
        <f>'2019'!K42+'2020'!K42+'1erS2021'!K42</f>
        <v>1</v>
      </c>
      <c r="L42" s="25">
        <f>'2019'!L42+'2020'!L42+'1erS2021'!L42</f>
        <v>0</v>
      </c>
      <c r="M42" s="25">
        <f>'2019'!M42+'2020'!M42+'1erS2021'!M42</f>
        <v>0</v>
      </c>
      <c r="N42" s="26">
        <f>'2019'!N42+'2020'!N42+'1erS2021'!N42</f>
        <v>0</v>
      </c>
      <c r="O42" s="27">
        <f t="shared" si="3"/>
        <v>5</v>
      </c>
      <c r="P42" s="24">
        <f>'2019'!P42+'2020'!P42+'1erS2021'!P42</f>
        <v>0</v>
      </c>
      <c r="Q42" s="25">
        <f>'2019'!Q42+'2020'!Q42+'1erS2021'!Q42</f>
        <v>0</v>
      </c>
      <c r="R42" s="25">
        <f>'2019'!R42+'2020'!R42+'1erS2021'!R42</f>
        <v>0</v>
      </c>
      <c r="S42" s="25">
        <f>'2019'!S42+'2020'!S42+'1erS2021'!S42</f>
        <v>0</v>
      </c>
      <c r="T42" s="25">
        <f>'2019'!T42+'2020'!T42+'1erS2021'!T42</f>
        <v>0</v>
      </c>
      <c r="U42" s="25">
        <f>'2019'!U42+'2020'!U42+'1erS2021'!U42</f>
        <v>0</v>
      </c>
      <c r="V42" s="25">
        <f>'2019'!V42+'2020'!V42+'1erS2021'!V42</f>
        <v>0</v>
      </c>
      <c r="W42" s="26">
        <f>'2019'!W42+'2020'!W42+'1erS2021'!W42</f>
        <v>0</v>
      </c>
      <c r="X42" s="34">
        <f t="shared" si="4"/>
        <v>0</v>
      </c>
      <c r="Y42" s="28">
        <f>'2019'!Y42+'2020'!Y42+'1erS2021'!Y42</f>
        <v>0</v>
      </c>
      <c r="Z42" s="29">
        <f t="shared" si="5"/>
        <v>5</v>
      </c>
      <c r="AA42" s="38">
        <f t="shared" si="1"/>
        <v>1.6778523489932886E-2</v>
      </c>
      <c r="AB42" s="25">
        <f>_xlfn.XLOOKUP(A42,Data!A:A,Data!C:C,"")</f>
        <v>54</v>
      </c>
      <c r="AC42" s="37">
        <f t="shared" si="2"/>
        <v>8.9389173977818242E-3</v>
      </c>
      <c r="AD42" s="30"/>
    </row>
    <row r="43" spans="1:30" x14ac:dyDescent="0.3">
      <c r="A43" s="5" t="str">
        <f>'2019'!A43</f>
        <v>63055</v>
      </c>
      <c r="B43" s="5" t="str">
        <f>'2019'!B43</f>
        <v>bromont-lamothe</v>
      </c>
      <c r="C43" s="24">
        <f>'2019'!C43+'2020'!C43+'1erS2021'!C43</f>
        <v>1</v>
      </c>
      <c r="D43" s="25">
        <f>'2019'!D43+'2020'!D43+'1erS2021'!D43</f>
        <v>0</v>
      </c>
      <c r="E43" s="25">
        <f>'2019'!E43+'2020'!E43+'1erS2021'!E43</f>
        <v>0</v>
      </c>
      <c r="F43" s="25">
        <f>'2019'!F43+'2020'!F43+'1erS2021'!F43</f>
        <v>0</v>
      </c>
      <c r="G43" s="25">
        <f>'2019'!G43+'2020'!G43+'1erS2021'!G43</f>
        <v>0</v>
      </c>
      <c r="H43" s="25">
        <f>'2019'!H43+'2020'!H43+'1erS2021'!H43</f>
        <v>0</v>
      </c>
      <c r="I43" s="25">
        <f>'2019'!I43+'2020'!I43+'1erS2021'!I43</f>
        <v>0</v>
      </c>
      <c r="J43" s="25">
        <f>'2019'!J43+'2020'!J43+'1erS2021'!J43</f>
        <v>0</v>
      </c>
      <c r="K43" s="25">
        <f>'2019'!K43+'2020'!K43+'1erS2021'!K43</f>
        <v>0</v>
      </c>
      <c r="L43" s="25">
        <f>'2019'!L43+'2020'!L43+'1erS2021'!L43</f>
        <v>0</v>
      </c>
      <c r="M43" s="25">
        <f>'2019'!M43+'2020'!M43+'1erS2021'!M43</f>
        <v>0</v>
      </c>
      <c r="N43" s="26">
        <f>'2019'!N43+'2020'!N43+'1erS2021'!N43</f>
        <v>0</v>
      </c>
      <c r="O43" s="27">
        <f t="shared" si="3"/>
        <v>1</v>
      </c>
      <c r="P43" s="24">
        <f>'2019'!P43+'2020'!P43+'1erS2021'!P43</f>
        <v>0</v>
      </c>
      <c r="Q43" s="25">
        <f>'2019'!Q43+'2020'!Q43+'1erS2021'!Q43</f>
        <v>0</v>
      </c>
      <c r="R43" s="25">
        <f>'2019'!R43+'2020'!R43+'1erS2021'!R43</f>
        <v>0</v>
      </c>
      <c r="S43" s="25">
        <f>'2019'!S43+'2020'!S43+'1erS2021'!S43</f>
        <v>0</v>
      </c>
      <c r="T43" s="25">
        <f>'2019'!T43+'2020'!T43+'1erS2021'!T43</f>
        <v>0</v>
      </c>
      <c r="U43" s="25">
        <f>'2019'!U43+'2020'!U43+'1erS2021'!U43</f>
        <v>0</v>
      </c>
      <c r="V43" s="25">
        <f>'2019'!V43+'2020'!V43+'1erS2021'!V43</f>
        <v>0</v>
      </c>
      <c r="W43" s="26">
        <f>'2019'!W43+'2020'!W43+'1erS2021'!W43</f>
        <v>0</v>
      </c>
      <c r="X43" s="34">
        <f t="shared" si="4"/>
        <v>0</v>
      </c>
      <c r="Y43" s="28">
        <f>'2019'!Y43+'2020'!Y43+'1erS2021'!Y43</f>
        <v>0</v>
      </c>
      <c r="Z43" s="29">
        <f t="shared" si="5"/>
        <v>1</v>
      </c>
      <c r="AA43" s="38">
        <f t="shared" si="1"/>
        <v>3.3557046979865771E-3</v>
      </c>
      <c r="AB43" s="25">
        <f>_xlfn.XLOOKUP(A43,Data!A:A,Data!C:C,"")</f>
        <v>60</v>
      </c>
      <c r="AC43" s="37">
        <f t="shared" si="2"/>
        <v>9.9321304419798043E-3</v>
      </c>
      <c r="AD43" s="30"/>
    </row>
    <row r="44" spans="1:30" x14ac:dyDescent="0.3">
      <c r="A44" s="5" t="str">
        <f>'2019'!A44</f>
        <v>63385</v>
      </c>
      <c r="B44" s="5" t="str">
        <f>'2019'!B44</f>
        <v>saint-pierre-le-chastel</v>
      </c>
      <c r="C44" s="24">
        <f>'2019'!C44+'2020'!C44+'1erS2021'!C44</f>
        <v>0</v>
      </c>
      <c r="D44" s="25">
        <f>'2019'!D44+'2020'!D44+'1erS2021'!D44</f>
        <v>0</v>
      </c>
      <c r="E44" s="25">
        <f>'2019'!E44+'2020'!E44+'1erS2021'!E44</f>
        <v>2</v>
      </c>
      <c r="F44" s="25">
        <f>'2019'!F44+'2020'!F44+'1erS2021'!F44</f>
        <v>0</v>
      </c>
      <c r="G44" s="25">
        <f>'2019'!G44+'2020'!G44+'1erS2021'!G44</f>
        <v>2</v>
      </c>
      <c r="H44" s="25">
        <f>'2019'!H44+'2020'!H44+'1erS2021'!H44</f>
        <v>0</v>
      </c>
      <c r="I44" s="25">
        <f>'2019'!I44+'2020'!I44+'1erS2021'!I44</f>
        <v>0</v>
      </c>
      <c r="J44" s="25">
        <f>'2019'!J44+'2020'!J44+'1erS2021'!J44</f>
        <v>0</v>
      </c>
      <c r="K44" s="25">
        <f>'2019'!K44+'2020'!K44+'1erS2021'!K44</f>
        <v>0</v>
      </c>
      <c r="L44" s="25">
        <f>'2019'!L44+'2020'!L44+'1erS2021'!L44</f>
        <v>0</v>
      </c>
      <c r="M44" s="25">
        <f>'2019'!M44+'2020'!M44+'1erS2021'!M44</f>
        <v>0</v>
      </c>
      <c r="N44" s="26">
        <f>'2019'!N44+'2020'!N44+'1erS2021'!N44</f>
        <v>0</v>
      </c>
      <c r="O44" s="27">
        <f t="shared" si="3"/>
        <v>4</v>
      </c>
      <c r="P44" s="24">
        <f>'2019'!P44+'2020'!P44+'1erS2021'!P44</f>
        <v>0</v>
      </c>
      <c r="Q44" s="25">
        <f>'2019'!Q44+'2020'!Q44+'1erS2021'!Q44</f>
        <v>0</v>
      </c>
      <c r="R44" s="25">
        <f>'2019'!R44+'2020'!R44+'1erS2021'!R44</f>
        <v>0</v>
      </c>
      <c r="S44" s="25">
        <f>'2019'!S44+'2020'!S44+'1erS2021'!S44</f>
        <v>0</v>
      </c>
      <c r="T44" s="25">
        <f>'2019'!T44+'2020'!T44+'1erS2021'!T44</f>
        <v>0</v>
      </c>
      <c r="U44" s="25">
        <f>'2019'!U44+'2020'!U44+'1erS2021'!U44</f>
        <v>0</v>
      </c>
      <c r="V44" s="25">
        <f>'2019'!V44+'2020'!V44+'1erS2021'!V44</f>
        <v>0</v>
      </c>
      <c r="W44" s="26">
        <f>'2019'!W44+'2020'!W44+'1erS2021'!W44</f>
        <v>0</v>
      </c>
      <c r="X44" s="34">
        <f t="shared" si="4"/>
        <v>0</v>
      </c>
      <c r="Y44" s="28">
        <f>'2019'!Y44+'2020'!Y44+'1erS2021'!Y44</f>
        <v>0</v>
      </c>
      <c r="Z44" s="29">
        <f t="shared" si="5"/>
        <v>4</v>
      </c>
      <c r="AA44" s="38">
        <f t="shared" si="1"/>
        <v>1.3422818791946308E-2</v>
      </c>
      <c r="AB44" s="25">
        <f>_xlfn.XLOOKUP(A44,Data!A:A,Data!C:C,"")</f>
        <v>27</v>
      </c>
      <c r="AC44" s="37">
        <f t="shared" si="2"/>
        <v>4.4694586988909121E-3</v>
      </c>
      <c r="AD44" s="30"/>
    </row>
    <row r="45" spans="1:30" x14ac:dyDescent="0.3">
      <c r="A45" s="5" t="str">
        <f>'2019'!A45</f>
        <v>63283</v>
      </c>
      <c r="B45" s="5" t="str">
        <f>'2019'!B45</f>
        <v>pontaumur</v>
      </c>
      <c r="C45" s="24">
        <f>'2019'!C45+'2020'!C45+'1erS2021'!C45</f>
        <v>1</v>
      </c>
      <c r="D45" s="25">
        <f>'2019'!D45+'2020'!D45+'1erS2021'!D45</f>
        <v>0</v>
      </c>
      <c r="E45" s="25">
        <f>'2019'!E45+'2020'!E45+'1erS2021'!E45</f>
        <v>2</v>
      </c>
      <c r="F45" s="25">
        <f>'2019'!F45+'2020'!F45+'1erS2021'!F45</f>
        <v>0</v>
      </c>
      <c r="G45" s="25">
        <f>'2019'!G45+'2020'!G45+'1erS2021'!G45</f>
        <v>1</v>
      </c>
      <c r="H45" s="25">
        <f>'2019'!H45+'2020'!H45+'1erS2021'!H45</f>
        <v>0</v>
      </c>
      <c r="I45" s="25">
        <f>'2019'!I45+'2020'!I45+'1erS2021'!I45</f>
        <v>0</v>
      </c>
      <c r="J45" s="25">
        <f>'2019'!J45+'2020'!J45+'1erS2021'!J45</f>
        <v>0</v>
      </c>
      <c r="K45" s="25">
        <f>'2019'!K45+'2020'!K45+'1erS2021'!K45</f>
        <v>0</v>
      </c>
      <c r="L45" s="25">
        <f>'2019'!L45+'2020'!L45+'1erS2021'!L45</f>
        <v>0</v>
      </c>
      <c r="M45" s="25">
        <f>'2019'!M45+'2020'!M45+'1erS2021'!M45</f>
        <v>0</v>
      </c>
      <c r="N45" s="26">
        <f>'2019'!N45+'2020'!N45+'1erS2021'!N45</f>
        <v>0</v>
      </c>
      <c r="O45" s="27">
        <f t="shared" si="3"/>
        <v>4</v>
      </c>
      <c r="P45" s="24">
        <f>'2019'!P45+'2020'!P45+'1erS2021'!P45</f>
        <v>3</v>
      </c>
      <c r="Q45" s="25">
        <f>'2019'!Q45+'2020'!Q45+'1erS2021'!Q45</f>
        <v>0</v>
      </c>
      <c r="R45" s="25">
        <f>'2019'!R45+'2020'!R45+'1erS2021'!R45</f>
        <v>1</v>
      </c>
      <c r="S45" s="25">
        <f>'2019'!S45+'2020'!S45+'1erS2021'!S45</f>
        <v>0</v>
      </c>
      <c r="T45" s="25">
        <f>'2019'!T45+'2020'!T45+'1erS2021'!T45</f>
        <v>0</v>
      </c>
      <c r="U45" s="25">
        <f>'2019'!U45+'2020'!U45+'1erS2021'!U45</f>
        <v>0</v>
      </c>
      <c r="V45" s="25">
        <f>'2019'!V45+'2020'!V45+'1erS2021'!V45</f>
        <v>0</v>
      </c>
      <c r="W45" s="26">
        <f>'2019'!W45+'2020'!W45+'1erS2021'!W45</f>
        <v>0</v>
      </c>
      <c r="X45" s="34">
        <f t="shared" si="4"/>
        <v>4</v>
      </c>
      <c r="Y45" s="28">
        <f>'2019'!Y45+'2020'!Y45+'1erS2021'!Y45</f>
        <v>0</v>
      </c>
      <c r="Z45" s="29">
        <f t="shared" si="5"/>
        <v>8</v>
      </c>
      <c r="AA45" s="38">
        <f t="shared" si="1"/>
        <v>2.6845637583892617E-2</v>
      </c>
      <c r="AB45" s="25">
        <f>_xlfn.XLOOKUP(A45,Data!A:A,Data!C:C,"")</f>
        <v>49</v>
      </c>
      <c r="AC45" s="37">
        <f t="shared" si="2"/>
        <v>8.1112398609501733E-3</v>
      </c>
      <c r="AD45" s="30"/>
    </row>
    <row r="46" spans="1:30" x14ac:dyDescent="0.3">
      <c r="A46" s="5" t="str">
        <f>'2019'!A46</f>
        <v>63186</v>
      </c>
      <c r="B46" s="5" t="str">
        <f>'2019'!B46</f>
        <v>landogne</v>
      </c>
      <c r="C46" s="24">
        <f>'2019'!C46+'2020'!C46+'1erS2021'!C46</f>
        <v>0</v>
      </c>
      <c r="D46" s="25">
        <f>'2019'!D46+'2020'!D46+'1erS2021'!D46</f>
        <v>0</v>
      </c>
      <c r="E46" s="25">
        <f>'2019'!E46+'2020'!E46+'1erS2021'!E46</f>
        <v>0</v>
      </c>
      <c r="F46" s="25">
        <f>'2019'!F46+'2020'!F46+'1erS2021'!F46</f>
        <v>0</v>
      </c>
      <c r="G46" s="25">
        <f>'2019'!G46+'2020'!G46+'1erS2021'!G46</f>
        <v>0</v>
      </c>
      <c r="H46" s="25">
        <f>'2019'!H46+'2020'!H46+'1erS2021'!H46</f>
        <v>0</v>
      </c>
      <c r="I46" s="25">
        <f>'2019'!I46+'2020'!I46+'1erS2021'!I46</f>
        <v>1</v>
      </c>
      <c r="J46" s="25">
        <f>'2019'!J46+'2020'!J46+'1erS2021'!J46</f>
        <v>0</v>
      </c>
      <c r="K46" s="25">
        <f>'2019'!K46+'2020'!K46+'1erS2021'!K46</f>
        <v>0</v>
      </c>
      <c r="L46" s="25">
        <f>'2019'!L46+'2020'!L46+'1erS2021'!L46</f>
        <v>0</v>
      </c>
      <c r="M46" s="25">
        <f>'2019'!M46+'2020'!M46+'1erS2021'!M46</f>
        <v>0</v>
      </c>
      <c r="N46" s="26">
        <f>'2019'!N46+'2020'!N46+'1erS2021'!N46</f>
        <v>0</v>
      </c>
      <c r="O46" s="27">
        <f t="shared" si="3"/>
        <v>1</v>
      </c>
      <c r="P46" s="24">
        <f>'2019'!P46+'2020'!P46+'1erS2021'!P46</f>
        <v>0</v>
      </c>
      <c r="Q46" s="25">
        <f>'2019'!Q46+'2020'!Q46+'1erS2021'!Q46</f>
        <v>0</v>
      </c>
      <c r="R46" s="25">
        <f>'2019'!R46+'2020'!R46+'1erS2021'!R46</f>
        <v>1</v>
      </c>
      <c r="S46" s="25">
        <f>'2019'!S46+'2020'!S46+'1erS2021'!S46</f>
        <v>0</v>
      </c>
      <c r="T46" s="25">
        <f>'2019'!T46+'2020'!T46+'1erS2021'!T46</f>
        <v>0</v>
      </c>
      <c r="U46" s="25">
        <f>'2019'!U46+'2020'!U46+'1erS2021'!U46</f>
        <v>0</v>
      </c>
      <c r="V46" s="25">
        <f>'2019'!V46+'2020'!V46+'1erS2021'!V46</f>
        <v>0</v>
      </c>
      <c r="W46" s="26">
        <f>'2019'!W46+'2020'!W46+'1erS2021'!W46</f>
        <v>0</v>
      </c>
      <c r="X46" s="34">
        <f t="shared" si="4"/>
        <v>1</v>
      </c>
      <c r="Y46" s="28">
        <f>'2019'!Y46+'2020'!Y46+'1erS2021'!Y46</f>
        <v>0</v>
      </c>
      <c r="Z46" s="29">
        <f t="shared" si="5"/>
        <v>2</v>
      </c>
      <c r="AA46" s="38">
        <f t="shared" si="1"/>
        <v>6.7114093959731542E-3</v>
      </c>
      <c r="AB46" s="25">
        <f>_xlfn.XLOOKUP(A46,Data!A:A,Data!C:C,"")</f>
        <v>19</v>
      </c>
      <c r="AC46" s="37">
        <f t="shared" si="2"/>
        <v>3.1451746399602716E-3</v>
      </c>
      <c r="AD46" s="30"/>
    </row>
    <row r="47" spans="1:30" x14ac:dyDescent="0.3">
      <c r="A47" s="5" t="str">
        <f>'2019'!A47</f>
        <v>63118</v>
      </c>
      <c r="B47" s="5" t="str">
        <f>'2019'!B47</f>
        <v>condat-en-combraille</v>
      </c>
      <c r="C47" s="24">
        <f>'2019'!C47+'2020'!C47+'1erS2021'!C47</f>
        <v>1</v>
      </c>
      <c r="D47" s="25">
        <f>'2019'!D47+'2020'!D47+'1erS2021'!D47</f>
        <v>0</v>
      </c>
      <c r="E47" s="25">
        <f>'2019'!E47+'2020'!E47+'1erS2021'!E47</f>
        <v>4</v>
      </c>
      <c r="F47" s="25">
        <f>'2019'!F47+'2020'!F47+'1erS2021'!F47</f>
        <v>0</v>
      </c>
      <c r="G47" s="25">
        <f>'2019'!G47+'2020'!G47+'1erS2021'!G47</f>
        <v>2</v>
      </c>
      <c r="H47" s="25">
        <f>'2019'!H47+'2020'!H47+'1erS2021'!H47</f>
        <v>0</v>
      </c>
      <c r="I47" s="25">
        <f>'2019'!I47+'2020'!I47+'1erS2021'!I47</f>
        <v>2</v>
      </c>
      <c r="J47" s="25">
        <f>'2019'!J47+'2020'!J47+'1erS2021'!J47</f>
        <v>0</v>
      </c>
      <c r="K47" s="25">
        <f>'2019'!K47+'2020'!K47+'1erS2021'!K47</f>
        <v>0</v>
      </c>
      <c r="L47" s="25">
        <f>'2019'!L47+'2020'!L47+'1erS2021'!L47</f>
        <v>0</v>
      </c>
      <c r="M47" s="25">
        <f>'2019'!M47+'2020'!M47+'1erS2021'!M47</f>
        <v>0</v>
      </c>
      <c r="N47" s="26">
        <f>'2019'!N47+'2020'!N47+'1erS2021'!N47</f>
        <v>0</v>
      </c>
      <c r="O47" s="27">
        <f t="shared" si="3"/>
        <v>9</v>
      </c>
      <c r="P47" s="24">
        <f>'2019'!P47+'2020'!P47+'1erS2021'!P47</f>
        <v>0</v>
      </c>
      <c r="Q47" s="25">
        <f>'2019'!Q47+'2020'!Q47+'1erS2021'!Q47</f>
        <v>0</v>
      </c>
      <c r="R47" s="25">
        <f>'2019'!R47+'2020'!R47+'1erS2021'!R47</f>
        <v>0</v>
      </c>
      <c r="S47" s="25">
        <f>'2019'!S47+'2020'!S47+'1erS2021'!S47</f>
        <v>0</v>
      </c>
      <c r="T47" s="25">
        <f>'2019'!T47+'2020'!T47+'1erS2021'!T47</f>
        <v>0</v>
      </c>
      <c r="U47" s="25">
        <f>'2019'!U47+'2020'!U47+'1erS2021'!U47</f>
        <v>0</v>
      </c>
      <c r="V47" s="25">
        <f>'2019'!V47+'2020'!V47+'1erS2021'!V47</f>
        <v>0</v>
      </c>
      <c r="W47" s="26">
        <f>'2019'!W47+'2020'!W47+'1erS2021'!W47</f>
        <v>0</v>
      </c>
      <c r="X47" s="34">
        <f t="shared" si="4"/>
        <v>0</v>
      </c>
      <c r="Y47" s="28">
        <f>'2019'!Y47+'2020'!Y47+'1erS2021'!Y47</f>
        <v>0</v>
      </c>
      <c r="Z47" s="29">
        <f t="shared" si="5"/>
        <v>9</v>
      </c>
      <c r="AA47" s="38">
        <f t="shared" si="1"/>
        <v>3.0201342281879196E-2</v>
      </c>
      <c r="AB47" s="25">
        <f>_xlfn.XLOOKUP(A47,Data!A:A,Data!C:C,"")</f>
        <v>46</v>
      </c>
      <c r="AC47" s="37">
        <f t="shared" si="2"/>
        <v>7.6146333388511832E-3</v>
      </c>
      <c r="AD47" s="30"/>
    </row>
    <row r="48" spans="1:30" x14ac:dyDescent="0.3">
      <c r="A48" s="5" t="str">
        <f>'2019'!A48</f>
        <v>63237</v>
      </c>
      <c r="B48" s="5" t="str">
        <f>'2019'!B48</f>
        <v>montel-de-gelat</v>
      </c>
      <c r="C48" s="24">
        <f>'2019'!C48+'2020'!C48+'1erS2021'!C48</f>
        <v>0</v>
      </c>
      <c r="D48" s="25">
        <f>'2019'!D48+'2020'!D48+'1erS2021'!D48</f>
        <v>0</v>
      </c>
      <c r="E48" s="25">
        <f>'2019'!E48+'2020'!E48+'1erS2021'!E48</f>
        <v>0</v>
      </c>
      <c r="F48" s="25">
        <f>'2019'!F48+'2020'!F48+'1erS2021'!F48</f>
        <v>0</v>
      </c>
      <c r="G48" s="25">
        <f>'2019'!G48+'2020'!G48+'1erS2021'!G48</f>
        <v>1</v>
      </c>
      <c r="H48" s="25">
        <f>'2019'!H48+'2020'!H48+'1erS2021'!H48</f>
        <v>0</v>
      </c>
      <c r="I48" s="25">
        <f>'2019'!I48+'2020'!I48+'1erS2021'!I48</f>
        <v>0</v>
      </c>
      <c r="J48" s="25">
        <f>'2019'!J48+'2020'!J48+'1erS2021'!J48</f>
        <v>0</v>
      </c>
      <c r="K48" s="25">
        <f>'2019'!K48+'2020'!K48+'1erS2021'!K48</f>
        <v>0</v>
      </c>
      <c r="L48" s="25">
        <f>'2019'!L48+'2020'!L48+'1erS2021'!L48</f>
        <v>0</v>
      </c>
      <c r="M48" s="25">
        <f>'2019'!M48+'2020'!M48+'1erS2021'!M48</f>
        <v>0</v>
      </c>
      <c r="N48" s="26">
        <f>'2019'!N48+'2020'!N48+'1erS2021'!N48</f>
        <v>0</v>
      </c>
      <c r="O48" s="27">
        <f t="shared" si="3"/>
        <v>1</v>
      </c>
      <c r="P48" s="24">
        <f>'2019'!P48+'2020'!P48+'1erS2021'!P48</f>
        <v>0</v>
      </c>
      <c r="Q48" s="25">
        <f>'2019'!Q48+'2020'!Q48+'1erS2021'!Q48</f>
        <v>0</v>
      </c>
      <c r="R48" s="25">
        <f>'2019'!R48+'2020'!R48+'1erS2021'!R48</f>
        <v>0</v>
      </c>
      <c r="S48" s="25">
        <f>'2019'!S48+'2020'!S48+'1erS2021'!S48</f>
        <v>0</v>
      </c>
      <c r="T48" s="25">
        <f>'2019'!T48+'2020'!T48+'1erS2021'!T48</f>
        <v>0</v>
      </c>
      <c r="U48" s="25">
        <f>'2019'!U48+'2020'!U48+'1erS2021'!U48</f>
        <v>0</v>
      </c>
      <c r="V48" s="25">
        <f>'2019'!V48+'2020'!V48+'1erS2021'!V48</f>
        <v>0</v>
      </c>
      <c r="W48" s="26">
        <f>'2019'!W48+'2020'!W48+'1erS2021'!W48</f>
        <v>0</v>
      </c>
      <c r="X48" s="34">
        <f t="shared" si="4"/>
        <v>0</v>
      </c>
      <c r="Y48" s="28">
        <f>'2019'!Y48+'2020'!Y48+'1erS2021'!Y48</f>
        <v>0</v>
      </c>
      <c r="Z48" s="29">
        <f t="shared" si="5"/>
        <v>1</v>
      </c>
      <c r="AA48" s="38">
        <f t="shared" si="1"/>
        <v>3.3557046979865771E-3</v>
      </c>
      <c r="AB48" s="25">
        <f>_xlfn.XLOOKUP(A48,Data!A:A,Data!C:C,"")</f>
        <v>49</v>
      </c>
      <c r="AC48" s="37">
        <f t="shared" si="2"/>
        <v>8.1112398609501733E-3</v>
      </c>
      <c r="AD48" s="30"/>
    </row>
    <row r="49" spans="1:30" x14ac:dyDescent="0.3">
      <c r="A49" s="5" t="str">
        <f>'2019'!A49</f>
        <v>63460</v>
      </c>
      <c r="B49" s="5" t="str">
        <f>'2019'!B49</f>
        <v>villosanges</v>
      </c>
      <c r="C49" s="24">
        <f>'2019'!C49+'2020'!C49+'1erS2021'!C49</f>
        <v>0</v>
      </c>
      <c r="D49" s="25">
        <f>'2019'!D49+'2020'!D49+'1erS2021'!D49</f>
        <v>0</v>
      </c>
      <c r="E49" s="25">
        <f>'2019'!E49+'2020'!E49+'1erS2021'!E49</f>
        <v>2</v>
      </c>
      <c r="F49" s="25">
        <f>'2019'!F49+'2020'!F49+'1erS2021'!F49</f>
        <v>0</v>
      </c>
      <c r="G49" s="25">
        <f>'2019'!G49+'2020'!G49+'1erS2021'!G49</f>
        <v>1</v>
      </c>
      <c r="H49" s="25">
        <f>'2019'!H49+'2020'!H49+'1erS2021'!H49</f>
        <v>0</v>
      </c>
      <c r="I49" s="25">
        <f>'2019'!I49+'2020'!I49+'1erS2021'!I49</f>
        <v>0</v>
      </c>
      <c r="J49" s="25">
        <f>'2019'!J49+'2020'!J49+'1erS2021'!J49</f>
        <v>0</v>
      </c>
      <c r="K49" s="25">
        <f>'2019'!K49+'2020'!K49+'1erS2021'!K49</f>
        <v>0</v>
      </c>
      <c r="L49" s="25">
        <f>'2019'!L49+'2020'!L49+'1erS2021'!L49</f>
        <v>0</v>
      </c>
      <c r="M49" s="25">
        <f>'2019'!M49+'2020'!M49+'1erS2021'!M49</f>
        <v>0</v>
      </c>
      <c r="N49" s="26">
        <f>'2019'!N49+'2020'!N49+'1erS2021'!N49</f>
        <v>0</v>
      </c>
      <c r="O49" s="27">
        <f t="shared" si="3"/>
        <v>3</v>
      </c>
      <c r="P49" s="24">
        <f>'2019'!P49+'2020'!P49+'1erS2021'!P49</f>
        <v>1</v>
      </c>
      <c r="Q49" s="25">
        <f>'2019'!Q49+'2020'!Q49+'1erS2021'!Q49</f>
        <v>0</v>
      </c>
      <c r="R49" s="25">
        <f>'2019'!R49+'2020'!R49+'1erS2021'!R49</f>
        <v>0</v>
      </c>
      <c r="S49" s="25">
        <f>'2019'!S49+'2020'!S49+'1erS2021'!S49</f>
        <v>0</v>
      </c>
      <c r="T49" s="25">
        <f>'2019'!T49+'2020'!T49+'1erS2021'!T49</f>
        <v>0</v>
      </c>
      <c r="U49" s="25">
        <f>'2019'!U49+'2020'!U49+'1erS2021'!U49</f>
        <v>0</v>
      </c>
      <c r="V49" s="25">
        <f>'2019'!V49+'2020'!V49+'1erS2021'!V49</f>
        <v>0</v>
      </c>
      <c r="W49" s="26">
        <f>'2019'!W49+'2020'!W49+'1erS2021'!W49</f>
        <v>0</v>
      </c>
      <c r="X49" s="34">
        <f t="shared" si="4"/>
        <v>1</v>
      </c>
      <c r="Y49" s="28">
        <f>'2019'!Y49+'2020'!Y49+'1erS2021'!Y49</f>
        <v>0</v>
      </c>
      <c r="Z49" s="29">
        <f t="shared" si="5"/>
        <v>4</v>
      </c>
      <c r="AA49" s="38">
        <f t="shared" si="1"/>
        <v>1.3422818791946308E-2</v>
      </c>
      <c r="AB49" s="25">
        <f>_xlfn.XLOOKUP(A49,Data!A:A,Data!C:C,"")</f>
        <v>35</v>
      </c>
      <c r="AC49" s="37">
        <f t="shared" si="2"/>
        <v>5.7937427578215531E-3</v>
      </c>
      <c r="AD49" s="30"/>
    </row>
    <row r="50" spans="1:30" x14ac:dyDescent="0.3">
      <c r="A50" s="5" t="str">
        <f>'2019'!A50</f>
        <v>63203</v>
      </c>
      <c r="B50" s="5" t="str">
        <f>'2019'!B50</f>
        <v>malauzat</v>
      </c>
      <c r="C50" s="24">
        <f>'2019'!C50+'2020'!C50+'1erS2021'!C50</f>
        <v>0</v>
      </c>
      <c r="D50" s="25">
        <f>'2019'!D50+'2020'!D50+'1erS2021'!D50</f>
        <v>0</v>
      </c>
      <c r="E50" s="25">
        <f>'2019'!E50+'2020'!E50+'1erS2021'!E50</f>
        <v>1</v>
      </c>
      <c r="F50" s="25">
        <f>'2019'!F50+'2020'!F50+'1erS2021'!F50</f>
        <v>0</v>
      </c>
      <c r="G50" s="25">
        <f>'2019'!G50+'2020'!G50+'1erS2021'!G50</f>
        <v>0</v>
      </c>
      <c r="H50" s="25">
        <f>'2019'!H50+'2020'!H50+'1erS2021'!H50</f>
        <v>0</v>
      </c>
      <c r="I50" s="25">
        <f>'2019'!I50+'2020'!I50+'1erS2021'!I50</f>
        <v>0</v>
      </c>
      <c r="J50" s="25">
        <f>'2019'!J50+'2020'!J50+'1erS2021'!J50</f>
        <v>0</v>
      </c>
      <c r="K50" s="25">
        <f>'2019'!K50+'2020'!K50+'1erS2021'!K50</f>
        <v>0</v>
      </c>
      <c r="L50" s="25">
        <f>'2019'!L50+'2020'!L50+'1erS2021'!L50</f>
        <v>0</v>
      </c>
      <c r="M50" s="25">
        <f>'2019'!M50+'2020'!M50+'1erS2021'!M50</f>
        <v>0</v>
      </c>
      <c r="N50" s="26">
        <f>'2019'!N50+'2020'!N50+'1erS2021'!N50</f>
        <v>0</v>
      </c>
      <c r="O50" s="27">
        <f t="shared" si="3"/>
        <v>1</v>
      </c>
      <c r="P50" s="24">
        <f>'2019'!P50+'2020'!P50+'1erS2021'!P50</f>
        <v>0</v>
      </c>
      <c r="Q50" s="25">
        <f>'2019'!Q50+'2020'!Q50+'1erS2021'!Q50</f>
        <v>0</v>
      </c>
      <c r="R50" s="25">
        <f>'2019'!R50+'2020'!R50+'1erS2021'!R50</f>
        <v>0</v>
      </c>
      <c r="S50" s="25">
        <f>'2019'!S50+'2020'!S50+'1erS2021'!S50</f>
        <v>0</v>
      </c>
      <c r="T50" s="25">
        <f>'2019'!T50+'2020'!T50+'1erS2021'!T50</f>
        <v>0</v>
      </c>
      <c r="U50" s="25">
        <f>'2019'!U50+'2020'!U50+'1erS2021'!U50</f>
        <v>0</v>
      </c>
      <c r="V50" s="25">
        <f>'2019'!V50+'2020'!V50+'1erS2021'!V50</f>
        <v>0</v>
      </c>
      <c r="W50" s="26">
        <f>'2019'!W50+'2020'!W50+'1erS2021'!W50</f>
        <v>0</v>
      </c>
      <c r="X50" s="34">
        <f t="shared" si="4"/>
        <v>0</v>
      </c>
      <c r="Y50" s="28">
        <f>'2019'!Y50+'2020'!Y50+'1erS2021'!Y50</f>
        <v>0</v>
      </c>
      <c r="Z50" s="29">
        <f t="shared" si="5"/>
        <v>1</v>
      </c>
      <c r="AA50" s="38">
        <f t="shared" si="1"/>
        <v>3.3557046979865771E-3</v>
      </c>
      <c r="AB50" s="25">
        <f>_xlfn.XLOOKUP(A50,Data!A:A,Data!C:C,"")</f>
        <v>16</v>
      </c>
      <c r="AC50" s="37">
        <f t="shared" si="2"/>
        <v>2.6485681178612811E-3</v>
      </c>
      <c r="AD50" s="30"/>
    </row>
    <row r="51" spans="1:30" x14ac:dyDescent="0.3">
      <c r="A51" s="5" t="str">
        <f>'2019'!A51</f>
        <v>63471</v>
      </c>
      <c r="B51" s="5" t="str">
        <f>'2019'!B51</f>
        <v>youx</v>
      </c>
      <c r="C51" s="24">
        <f>'2019'!C51+'2020'!C51+'1erS2021'!C51</f>
        <v>0</v>
      </c>
      <c r="D51" s="25">
        <f>'2019'!D51+'2020'!D51+'1erS2021'!D51</f>
        <v>0</v>
      </c>
      <c r="E51" s="25">
        <f>'2019'!E51+'2020'!E51+'1erS2021'!E51</f>
        <v>1</v>
      </c>
      <c r="F51" s="25">
        <f>'2019'!F51+'2020'!F51+'1erS2021'!F51</f>
        <v>0</v>
      </c>
      <c r="G51" s="25">
        <f>'2019'!G51+'2020'!G51+'1erS2021'!G51</f>
        <v>0</v>
      </c>
      <c r="H51" s="25">
        <f>'2019'!H51+'2020'!H51+'1erS2021'!H51</f>
        <v>0</v>
      </c>
      <c r="I51" s="25">
        <f>'2019'!I51+'2020'!I51+'1erS2021'!I51</f>
        <v>0</v>
      </c>
      <c r="J51" s="25">
        <f>'2019'!J51+'2020'!J51+'1erS2021'!J51</f>
        <v>0</v>
      </c>
      <c r="K51" s="25">
        <f>'2019'!K51+'2020'!K51+'1erS2021'!K51</f>
        <v>0</v>
      </c>
      <c r="L51" s="25">
        <f>'2019'!L51+'2020'!L51+'1erS2021'!L51</f>
        <v>0</v>
      </c>
      <c r="M51" s="25">
        <f>'2019'!M51+'2020'!M51+'1erS2021'!M51</f>
        <v>0</v>
      </c>
      <c r="N51" s="26">
        <f>'2019'!N51+'2020'!N51+'1erS2021'!N51</f>
        <v>0</v>
      </c>
      <c r="O51" s="27">
        <f t="shared" si="3"/>
        <v>1</v>
      </c>
      <c r="P51" s="24">
        <f>'2019'!P51+'2020'!P51+'1erS2021'!P51</f>
        <v>1</v>
      </c>
      <c r="Q51" s="25">
        <f>'2019'!Q51+'2020'!Q51+'1erS2021'!Q51</f>
        <v>0</v>
      </c>
      <c r="R51" s="25">
        <f>'2019'!R51+'2020'!R51+'1erS2021'!R51</f>
        <v>0</v>
      </c>
      <c r="S51" s="25">
        <f>'2019'!S51+'2020'!S51+'1erS2021'!S51</f>
        <v>0</v>
      </c>
      <c r="T51" s="25">
        <f>'2019'!T51+'2020'!T51+'1erS2021'!T51</f>
        <v>0</v>
      </c>
      <c r="U51" s="25">
        <f>'2019'!U51+'2020'!U51+'1erS2021'!U51</f>
        <v>0</v>
      </c>
      <c r="V51" s="25">
        <f>'2019'!V51+'2020'!V51+'1erS2021'!V51</f>
        <v>0</v>
      </c>
      <c r="W51" s="26">
        <f>'2019'!W51+'2020'!W51+'1erS2021'!W51</f>
        <v>0</v>
      </c>
      <c r="X51" s="34">
        <f t="shared" si="4"/>
        <v>1</v>
      </c>
      <c r="Y51" s="28">
        <f>'2019'!Y51+'2020'!Y51+'1erS2021'!Y51</f>
        <v>0</v>
      </c>
      <c r="Z51" s="29">
        <f t="shared" si="5"/>
        <v>2</v>
      </c>
      <c r="AA51" s="38">
        <f t="shared" si="1"/>
        <v>6.7114093959731542E-3</v>
      </c>
      <c r="AB51" s="25">
        <f>_xlfn.XLOOKUP(A51,Data!A:A,Data!C:C,"")</f>
        <v>65</v>
      </c>
      <c r="AC51" s="37">
        <f t="shared" si="2"/>
        <v>1.0759807978811455E-2</v>
      </c>
      <c r="AD51" s="30"/>
    </row>
    <row r="52" spans="1:30" x14ac:dyDescent="0.3">
      <c r="A52" s="5" t="str">
        <f>'2019'!A52</f>
        <v>63304</v>
      </c>
      <c r="B52" s="5" t="str">
        <f>'2019'!B52</f>
        <v>roche-d'agoux</v>
      </c>
      <c r="C52" s="24">
        <f>'2019'!C52+'2020'!C52+'1erS2021'!C52</f>
        <v>0</v>
      </c>
      <c r="D52" s="25">
        <f>'2019'!D52+'2020'!D52+'1erS2021'!D52</f>
        <v>0</v>
      </c>
      <c r="E52" s="25">
        <f>'2019'!E52+'2020'!E52+'1erS2021'!E52</f>
        <v>0</v>
      </c>
      <c r="F52" s="25">
        <f>'2019'!F52+'2020'!F52+'1erS2021'!F52</f>
        <v>0</v>
      </c>
      <c r="G52" s="25">
        <f>'2019'!G52+'2020'!G52+'1erS2021'!G52</f>
        <v>0</v>
      </c>
      <c r="H52" s="25">
        <f>'2019'!H52+'2020'!H52+'1erS2021'!H52</f>
        <v>0</v>
      </c>
      <c r="I52" s="25">
        <f>'2019'!I52+'2020'!I52+'1erS2021'!I52</f>
        <v>0</v>
      </c>
      <c r="J52" s="25">
        <f>'2019'!J52+'2020'!J52+'1erS2021'!J52</f>
        <v>0</v>
      </c>
      <c r="K52" s="25">
        <f>'2019'!K52+'2020'!K52+'1erS2021'!K52</f>
        <v>0</v>
      </c>
      <c r="L52" s="25">
        <f>'2019'!L52+'2020'!L52+'1erS2021'!L52</f>
        <v>0</v>
      </c>
      <c r="M52" s="25">
        <f>'2019'!M52+'2020'!M52+'1erS2021'!M52</f>
        <v>0</v>
      </c>
      <c r="N52" s="26">
        <f>'2019'!N52+'2020'!N52+'1erS2021'!N52</f>
        <v>0</v>
      </c>
      <c r="O52" s="27">
        <f t="shared" si="3"/>
        <v>0</v>
      </c>
      <c r="P52" s="24">
        <f>'2019'!P52+'2020'!P52+'1erS2021'!P52</f>
        <v>1</v>
      </c>
      <c r="Q52" s="25">
        <f>'2019'!Q52+'2020'!Q52+'1erS2021'!Q52</f>
        <v>0</v>
      </c>
      <c r="R52" s="25">
        <f>'2019'!R52+'2020'!R52+'1erS2021'!R52</f>
        <v>1</v>
      </c>
      <c r="S52" s="25">
        <f>'2019'!S52+'2020'!S52+'1erS2021'!S52</f>
        <v>1</v>
      </c>
      <c r="T52" s="25">
        <f>'2019'!T52+'2020'!T52+'1erS2021'!T52</f>
        <v>0</v>
      </c>
      <c r="U52" s="25">
        <f>'2019'!U52+'2020'!U52+'1erS2021'!U52</f>
        <v>0</v>
      </c>
      <c r="V52" s="25">
        <f>'2019'!V52+'2020'!V52+'1erS2021'!V52</f>
        <v>0</v>
      </c>
      <c r="W52" s="26">
        <f>'2019'!W52+'2020'!W52+'1erS2021'!W52</f>
        <v>0</v>
      </c>
      <c r="X52" s="34">
        <f t="shared" si="4"/>
        <v>3</v>
      </c>
      <c r="Y52" s="28">
        <f>'2019'!Y52+'2020'!Y52+'1erS2021'!Y52</f>
        <v>0</v>
      </c>
      <c r="Z52" s="29">
        <f t="shared" si="5"/>
        <v>3</v>
      </c>
      <c r="AA52" s="38">
        <f t="shared" si="1"/>
        <v>1.0067114093959731E-2</v>
      </c>
      <c r="AB52" s="25" t="str">
        <f>_xlfn.XLOOKUP(A52,Data!A:A,Data!C:C,"")</f>
        <v>N/A - secret statistique</v>
      </c>
      <c r="AC52" s="37" t="str">
        <f t="shared" si="2"/>
        <v/>
      </c>
      <c r="AD52" s="30"/>
    </row>
    <row r="53" spans="1:30" x14ac:dyDescent="0.3">
      <c r="A53" s="5" t="str">
        <f>'2019'!A53</f>
        <v>63101</v>
      </c>
      <c r="B53" s="5" t="str">
        <f>'2019'!B53</f>
        <v>château-sur-cher</v>
      </c>
      <c r="C53" s="24">
        <f>'2019'!C53+'2020'!C53+'1erS2021'!C53</f>
        <v>0</v>
      </c>
      <c r="D53" s="25">
        <f>'2019'!D53+'2020'!D53+'1erS2021'!D53</f>
        <v>0</v>
      </c>
      <c r="E53" s="25">
        <f>'2019'!E53+'2020'!E53+'1erS2021'!E53</f>
        <v>0</v>
      </c>
      <c r="F53" s="25">
        <f>'2019'!F53+'2020'!F53+'1erS2021'!F53</f>
        <v>0</v>
      </c>
      <c r="G53" s="25">
        <f>'2019'!G53+'2020'!G53+'1erS2021'!G53</f>
        <v>0</v>
      </c>
      <c r="H53" s="25">
        <f>'2019'!H53+'2020'!H53+'1erS2021'!H53</f>
        <v>0</v>
      </c>
      <c r="I53" s="25">
        <f>'2019'!I53+'2020'!I53+'1erS2021'!I53</f>
        <v>0</v>
      </c>
      <c r="J53" s="25">
        <f>'2019'!J53+'2020'!J53+'1erS2021'!J53</f>
        <v>0</v>
      </c>
      <c r="K53" s="25">
        <f>'2019'!K53+'2020'!K53+'1erS2021'!K53</f>
        <v>0</v>
      </c>
      <c r="L53" s="25">
        <f>'2019'!L53+'2020'!L53+'1erS2021'!L53</f>
        <v>0</v>
      </c>
      <c r="M53" s="25">
        <f>'2019'!M53+'2020'!M53+'1erS2021'!M53</f>
        <v>0</v>
      </c>
      <c r="N53" s="26">
        <f>'2019'!N53+'2020'!N53+'1erS2021'!N53</f>
        <v>0</v>
      </c>
      <c r="O53" s="27">
        <f t="shared" si="3"/>
        <v>0</v>
      </c>
      <c r="P53" s="24">
        <f>'2019'!P53+'2020'!P53+'1erS2021'!P53</f>
        <v>0</v>
      </c>
      <c r="Q53" s="25">
        <f>'2019'!Q53+'2020'!Q53+'1erS2021'!Q53</f>
        <v>0</v>
      </c>
      <c r="R53" s="25">
        <f>'2019'!R53+'2020'!R53+'1erS2021'!R53</f>
        <v>0</v>
      </c>
      <c r="S53" s="25">
        <f>'2019'!S53+'2020'!S53+'1erS2021'!S53</f>
        <v>1</v>
      </c>
      <c r="T53" s="25">
        <f>'2019'!T53+'2020'!T53+'1erS2021'!T53</f>
        <v>0</v>
      </c>
      <c r="U53" s="25">
        <f>'2019'!U53+'2020'!U53+'1erS2021'!U53</f>
        <v>0</v>
      </c>
      <c r="V53" s="25">
        <f>'2019'!V53+'2020'!V53+'1erS2021'!V53</f>
        <v>0</v>
      </c>
      <c r="W53" s="26">
        <f>'2019'!W53+'2020'!W53+'1erS2021'!W53</f>
        <v>0</v>
      </c>
      <c r="X53" s="34">
        <f t="shared" si="4"/>
        <v>1</v>
      </c>
      <c r="Y53" s="28">
        <f>'2019'!Y53+'2020'!Y53+'1erS2021'!Y53</f>
        <v>0</v>
      </c>
      <c r="Z53" s="29">
        <f t="shared" si="5"/>
        <v>1</v>
      </c>
      <c r="AA53" s="38">
        <f t="shared" si="1"/>
        <v>3.3557046979865771E-3</v>
      </c>
      <c r="AB53" s="25">
        <f>_xlfn.XLOOKUP(A53,Data!A:A,Data!C:C,"")</f>
        <v>14</v>
      </c>
      <c r="AC53" s="37">
        <f t="shared" si="2"/>
        <v>2.3174971031286211E-3</v>
      </c>
      <c r="AD53" s="30"/>
    </row>
    <row r="54" spans="1:30" x14ac:dyDescent="0.3">
      <c r="A54" s="5" t="str">
        <f>'2019'!A54</f>
        <v>63293</v>
      </c>
      <c r="B54" s="5" t="str">
        <f>'2019'!B54</f>
        <v>le quartier</v>
      </c>
      <c r="C54" s="24">
        <f>'2019'!C54+'2020'!C54+'1erS2021'!C54</f>
        <v>0</v>
      </c>
      <c r="D54" s="25">
        <f>'2019'!D54+'2020'!D54+'1erS2021'!D54</f>
        <v>0</v>
      </c>
      <c r="E54" s="25">
        <f>'2019'!E54+'2020'!E54+'1erS2021'!E54</f>
        <v>0</v>
      </c>
      <c r="F54" s="25">
        <f>'2019'!F54+'2020'!F54+'1erS2021'!F54</f>
        <v>0</v>
      </c>
      <c r="G54" s="25">
        <f>'2019'!G54+'2020'!G54+'1erS2021'!G54</f>
        <v>0</v>
      </c>
      <c r="H54" s="25">
        <f>'2019'!H54+'2020'!H54+'1erS2021'!H54</f>
        <v>0</v>
      </c>
      <c r="I54" s="25">
        <f>'2019'!I54+'2020'!I54+'1erS2021'!I54</f>
        <v>0</v>
      </c>
      <c r="J54" s="25">
        <f>'2019'!J54+'2020'!J54+'1erS2021'!J54</f>
        <v>0</v>
      </c>
      <c r="K54" s="25">
        <f>'2019'!K54+'2020'!K54+'1erS2021'!K54</f>
        <v>0</v>
      </c>
      <c r="L54" s="25">
        <f>'2019'!L54+'2020'!L54+'1erS2021'!L54</f>
        <v>0</v>
      </c>
      <c r="M54" s="25">
        <f>'2019'!M54+'2020'!M54+'1erS2021'!M54</f>
        <v>0</v>
      </c>
      <c r="N54" s="26">
        <f>'2019'!N54+'2020'!N54+'1erS2021'!N54</f>
        <v>0</v>
      </c>
      <c r="O54" s="27">
        <f t="shared" si="3"/>
        <v>0</v>
      </c>
      <c r="P54" s="24">
        <f>'2019'!P54+'2020'!P54+'1erS2021'!P54</f>
        <v>1</v>
      </c>
      <c r="Q54" s="25">
        <f>'2019'!Q54+'2020'!Q54+'1erS2021'!Q54</f>
        <v>0</v>
      </c>
      <c r="R54" s="25">
        <f>'2019'!R54+'2020'!R54+'1erS2021'!R54</f>
        <v>0</v>
      </c>
      <c r="S54" s="25">
        <f>'2019'!S54+'2020'!S54+'1erS2021'!S54</f>
        <v>0</v>
      </c>
      <c r="T54" s="25">
        <f>'2019'!T54+'2020'!T54+'1erS2021'!T54</f>
        <v>0</v>
      </c>
      <c r="U54" s="25">
        <f>'2019'!U54+'2020'!U54+'1erS2021'!U54</f>
        <v>0</v>
      </c>
      <c r="V54" s="25">
        <f>'2019'!V54+'2020'!V54+'1erS2021'!V54</f>
        <v>0</v>
      </c>
      <c r="W54" s="26">
        <f>'2019'!W54+'2020'!W54+'1erS2021'!W54</f>
        <v>0</v>
      </c>
      <c r="X54" s="34">
        <f t="shared" si="4"/>
        <v>1</v>
      </c>
      <c r="Y54" s="28">
        <f>'2019'!Y54+'2020'!Y54+'1erS2021'!Y54</f>
        <v>0</v>
      </c>
      <c r="Z54" s="29">
        <f t="shared" si="5"/>
        <v>1</v>
      </c>
      <c r="AA54" s="38">
        <f t="shared" si="1"/>
        <v>3.3557046979865771E-3</v>
      </c>
      <c r="AB54" s="25">
        <f>_xlfn.XLOOKUP(A54,Data!A:A,Data!C:C,"")</f>
        <v>17</v>
      </c>
      <c r="AC54" s="37">
        <f t="shared" si="2"/>
        <v>2.8141036252276115E-3</v>
      </c>
      <c r="AD54" s="30"/>
    </row>
    <row r="55" spans="1:30" x14ac:dyDescent="0.3">
      <c r="A55" s="5" t="str">
        <f>'2019'!A55</f>
        <v>63233</v>
      </c>
      <c r="B55" s="5" t="str">
        <f>'2019'!B55</f>
        <v>montaigut</v>
      </c>
      <c r="C55" s="24">
        <f>'2019'!C55+'2020'!C55+'1erS2021'!C55</f>
        <v>0</v>
      </c>
      <c r="D55" s="25">
        <f>'2019'!D55+'2020'!D55+'1erS2021'!D55</f>
        <v>0</v>
      </c>
      <c r="E55" s="25">
        <f>'2019'!E55+'2020'!E55+'1erS2021'!E55</f>
        <v>0</v>
      </c>
      <c r="F55" s="25">
        <f>'2019'!F55+'2020'!F55+'1erS2021'!F55</f>
        <v>0</v>
      </c>
      <c r="G55" s="25">
        <f>'2019'!G55+'2020'!G55+'1erS2021'!G55</f>
        <v>0</v>
      </c>
      <c r="H55" s="25">
        <f>'2019'!H55+'2020'!H55+'1erS2021'!H55</f>
        <v>0</v>
      </c>
      <c r="I55" s="25">
        <f>'2019'!I55+'2020'!I55+'1erS2021'!I55</f>
        <v>0</v>
      </c>
      <c r="J55" s="25">
        <f>'2019'!J55+'2020'!J55+'1erS2021'!J55</f>
        <v>0</v>
      </c>
      <c r="K55" s="25">
        <f>'2019'!K55+'2020'!K55+'1erS2021'!K55</f>
        <v>0</v>
      </c>
      <c r="L55" s="25">
        <f>'2019'!L55+'2020'!L55+'1erS2021'!L55</f>
        <v>0</v>
      </c>
      <c r="M55" s="25">
        <f>'2019'!M55+'2020'!M55+'1erS2021'!M55</f>
        <v>0</v>
      </c>
      <c r="N55" s="26">
        <f>'2019'!N55+'2020'!N55+'1erS2021'!N55</f>
        <v>0</v>
      </c>
      <c r="O55" s="27">
        <f t="shared" si="3"/>
        <v>0</v>
      </c>
      <c r="P55" s="24">
        <f>'2019'!P55+'2020'!P55+'1erS2021'!P55</f>
        <v>1</v>
      </c>
      <c r="Q55" s="25">
        <f>'2019'!Q55+'2020'!Q55+'1erS2021'!Q55</f>
        <v>0</v>
      </c>
      <c r="R55" s="25">
        <f>'2019'!R55+'2020'!R55+'1erS2021'!R55</f>
        <v>0</v>
      </c>
      <c r="S55" s="25">
        <f>'2019'!S55+'2020'!S55+'1erS2021'!S55</f>
        <v>1</v>
      </c>
      <c r="T55" s="25">
        <f>'2019'!T55+'2020'!T55+'1erS2021'!T55</f>
        <v>0</v>
      </c>
      <c r="U55" s="25">
        <f>'2019'!U55+'2020'!U55+'1erS2021'!U55</f>
        <v>0</v>
      </c>
      <c r="V55" s="25">
        <f>'2019'!V55+'2020'!V55+'1erS2021'!V55</f>
        <v>0</v>
      </c>
      <c r="W55" s="26">
        <f>'2019'!W55+'2020'!W55+'1erS2021'!W55</f>
        <v>0</v>
      </c>
      <c r="X55" s="34">
        <f t="shared" si="4"/>
        <v>2</v>
      </c>
      <c r="Y55" s="28">
        <f>'2019'!Y55+'2020'!Y55+'1erS2021'!Y55</f>
        <v>0</v>
      </c>
      <c r="Z55" s="29">
        <f t="shared" si="5"/>
        <v>2</v>
      </c>
      <c r="AA55" s="38">
        <f t="shared" si="1"/>
        <v>6.7114093959731542E-3</v>
      </c>
      <c r="AB55" s="25">
        <f>_xlfn.XLOOKUP(A55,Data!A:A,Data!C:C,"")</f>
        <v>89</v>
      </c>
      <c r="AC55" s="37">
        <f t="shared" si="2"/>
        <v>1.4732660155603377E-2</v>
      </c>
      <c r="AD55" s="30"/>
    </row>
    <row r="56" spans="1:30" x14ac:dyDescent="0.3">
      <c r="A56" s="5" t="str">
        <f>'2019'!A56</f>
        <v>63295</v>
      </c>
      <c r="B56" s="5" t="str">
        <f>'2019'!B56</f>
        <v>randan</v>
      </c>
      <c r="C56" s="24">
        <f>'2019'!C56+'2020'!C56+'1erS2021'!C56</f>
        <v>0</v>
      </c>
      <c r="D56" s="25">
        <f>'2019'!D56+'2020'!D56+'1erS2021'!D56</f>
        <v>0</v>
      </c>
      <c r="E56" s="25">
        <f>'2019'!E56+'2020'!E56+'1erS2021'!E56</f>
        <v>1</v>
      </c>
      <c r="F56" s="25">
        <f>'2019'!F56+'2020'!F56+'1erS2021'!F56</f>
        <v>0</v>
      </c>
      <c r="G56" s="25">
        <f>'2019'!G56+'2020'!G56+'1erS2021'!G56</f>
        <v>0</v>
      </c>
      <c r="H56" s="25">
        <f>'2019'!H56+'2020'!H56+'1erS2021'!H56</f>
        <v>0</v>
      </c>
      <c r="I56" s="25">
        <f>'2019'!I56+'2020'!I56+'1erS2021'!I56</f>
        <v>0</v>
      </c>
      <c r="J56" s="25">
        <f>'2019'!J56+'2020'!J56+'1erS2021'!J56</f>
        <v>0</v>
      </c>
      <c r="K56" s="25">
        <f>'2019'!K56+'2020'!K56+'1erS2021'!K56</f>
        <v>0</v>
      </c>
      <c r="L56" s="25">
        <f>'2019'!L56+'2020'!L56+'1erS2021'!L56</f>
        <v>0</v>
      </c>
      <c r="M56" s="25">
        <f>'2019'!M56+'2020'!M56+'1erS2021'!M56</f>
        <v>0</v>
      </c>
      <c r="N56" s="26">
        <f>'2019'!N56+'2020'!N56+'1erS2021'!N56</f>
        <v>0</v>
      </c>
      <c r="O56" s="27">
        <f t="shared" si="3"/>
        <v>1</v>
      </c>
      <c r="P56" s="24">
        <f>'2019'!P56+'2020'!P56+'1erS2021'!P56</f>
        <v>0</v>
      </c>
      <c r="Q56" s="25">
        <f>'2019'!Q56+'2020'!Q56+'1erS2021'!Q56</f>
        <v>0</v>
      </c>
      <c r="R56" s="25">
        <f>'2019'!R56+'2020'!R56+'1erS2021'!R56</f>
        <v>0</v>
      </c>
      <c r="S56" s="25">
        <f>'2019'!S56+'2020'!S56+'1erS2021'!S56</f>
        <v>0</v>
      </c>
      <c r="T56" s="25">
        <f>'2019'!T56+'2020'!T56+'1erS2021'!T56</f>
        <v>0</v>
      </c>
      <c r="U56" s="25">
        <f>'2019'!U56+'2020'!U56+'1erS2021'!U56</f>
        <v>0</v>
      </c>
      <c r="V56" s="25">
        <f>'2019'!V56+'2020'!V56+'1erS2021'!V56</f>
        <v>0</v>
      </c>
      <c r="W56" s="26">
        <f>'2019'!W56+'2020'!W56+'1erS2021'!W56</f>
        <v>0</v>
      </c>
      <c r="X56" s="34">
        <f t="shared" si="4"/>
        <v>0</v>
      </c>
      <c r="Y56" s="28">
        <f>'2019'!Y56+'2020'!Y56+'1erS2021'!Y56</f>
        <v>0</v>
      </c>
      <c r="Z56" s="29">
        <f t="shared" si="5"/>
        <v>1</v>
      </c>
      <c r="AA56" s="38">
        <f t="shared" si="1"/>
        <v>3.3557046979865771E-3</v>
      </c>
      <c r="AB56" s="25">
        <f>_xlfn.XLOOKUP(A56,Data!A:A,Data!C:C,"")</f>
        <v>98</v>
      </c>
      <c r="AC56" s="37">
        <f t="shared" si="2"/>
        <v>1.6222479721900347E-2</v>
      </c>
      <c r="AD56" s="30"/>
    </row>
    <row r="57" spans="1:30" x14ac:dyDescent="0.3">
      <c r="A57" s="5" t="str">
        <f>'2019'!A57</f>
        <v>63001</v>
      </c>
      <c r="B57" s="5" t="str">
        <f>'2019'!B57</f>
        <v>aigueperse</v>
      </c>
      <c r="C57" s="24">
        <f>'2019'!C57+'2020'!C57+'1erS2021'!C57</f>
        <v>0</v>
      </c>
      <c r="D57" s="25">
        <f>'2019'!D57+'2020'!D57+'1erS2021'!D57</f>
        <v>0</v>
      </c>
      <c r="E57" s="25">
        <f>'2019'!E57+'2020'!E57+'1erS2021'!E57</f>
        <v>1</v>
      </c>
      <c r="F57" s="25">
        <f>'2019'!F57+'2020'!F57+'1erS2021'!F57</f>
        <v>0</v>
      </c>
      <c r="G57" s="25">
        <f>'2019'!G57+'2020'!G57+'1erS2021'!G57</f>
        <v>0</v>
      </c>
      <c r="H57" s="25">
        <f>'2019'!H57+'2020'!H57+'1erS2021'!H57</f>
        <v>0</v>
      </c>
      <c r="I57" s="25">
        <f>'2019'!I57+'2020'!I57+'1erS2021'!I57</f>
        <v>0</v>
      </c>
      <c r="J57" s="25">
        <f>'2019'!J57+'2020'!J57+'1erS2021'!J57</f>
        <v>0</v>
      </c>
      <c r="K57" s="25">
        <f>'2019'!K57+'2020'!K57+'1erS2021'!K57</f>
        <v>0</v>
      </c>
      <c r="L57" s="25">
        <f>'2019'!L57+'2020'!L57+'1erS2021'!L57</f>
        <v>0</v>
      </c>
      <c r="M57" s="25">
        <f>'2019'!M57+'2020'!M57+'1erS2021'!M57</f>
        <v>0</v>
      </c>
      <c r="N57" s="26">
        <f>'2019'!N57+'2020'!N57+'1erS2021'!N57</f>
        <v>0</v>
      </c>
      <c r="O57" s="27">
        <f t="shared" si="3"/>
        <v>1</v>
      </c>
      <c r="P57" s="24">
        <f>'2019'!P57+'2020'!P57+'1erS2021'!P57</f>
        <v>0</v>
      </c>
      <c r="Q57" s="25">
        <f>'2019'!Q57+'2020'!Q57+'1erS2021'!Q57</f>
        <v>0</v>
      </c>
      <c r="R57" s="25">
        <f>'2019'!R57+'2020'!R57+'1erS2021'!R57</f>
        <v>0</v>
      </c>
      <c r="S57" s="25">
        <f>'2019'!S57+'2020'!S57+'1erS2021'!S57</f>
        <v>0</v>
      </c>
      <c r="T57" s="25">
        <f>'2019'!T57+'2020'!T57+'1erS2021'!T57</f>
        <v>0</v>
      </c>
      <c r="U57" s="25">
        <f>'2019'!U57+'2020'!U57+'1erS2021'!U57</f>
        <v>0</v>
      </c>
      <c r="V57" s="25">
        <f>'2019'!V57+'2020'!V57+'1erS2021'!V57</f>
        <v>0</v>
      </c>
      <c r="W57" s="26">
        <f>'2019'!W57+'2020'!W57+'1erS2021'!W57</f>
        <v>0</v>
      </c>
      <c r="X57" s="34">
        <f t="shared" si="4"/>
        <v>0</v>
      </c>
      <c r="Y57" s="28">
        <f>'2019'!Y57+'2020'!Y57+'1erS2021'!Y57</f>
        <v>0</v>
      </c>
      <c r="Z57" s="29">
        <f t="shared" si="5"/>
        <v>1</v>
      </c>
      <c r="AA57" s="38">
        <f t="shared" si="1"/>
        <v>3.3557046979865771E-3</v>
      </c>
      <c r="AB57" s="25">
        <f>_xlfn.XLOOKUP(A57,Data!A:A,Data!C:C,"")</f>
        <v>165</v>
      </c>
      <c r="AC57" s="37">
        <f t="shared" si="2"/>
        <v>2.7313358715444463E-2</v>
      </c>
      <c r="AD57" s="73" t="s">
        <v>2764</v>
      </c>
    </row>
    <row r="58" spans="1:30" x14ac:dyDescent="0.3">
      <c r="A58" s="5" t="str">
        <f>'2019'!A58</f>
        <v>63446</v>
      </c>
      <c r="B58" s="5" t="str">
        <f>'2019'!B58</f>
        <v>vensat</v>
      </c>
      <c r="C58" s="24">
        <f>'2019'!C58+'2020'!C58+'1erS2021'!C58</f>
        <v>0</v>
      </c>
      <c r="D58" s="25">
        <f>'2019'!D58+'2020'!D58+'1erS2021'!D58</f>
        <v>0</v>
      </c>
      <c r="E58" s="25">
        <f>'2019'!E58+'2020'!E58+'1erS2021'!E58</f>
        <v>1</v>
      </c>
      <c r="F58" s="25">
        <f>'2019'!F58+'2020'!F58+'1erS2021'!F58</f>
        <v>0</v>
      </c>
      <c r="G58" s="25">
        <f>'2019'!G58+'2020'!G58+'1erS2021'!G58</f>
        <v>0</v>
      </c>
      <c r="H58" s="25">
        <f>'2019'!H58+'2020'!H58+'1erS2021'!H58</f>
        <v>0</v>
      </c>
      <c r="I58" s="25">
        <f>'2019'!I58+'2020'!I58+'1erS2021'!I58</f>
        <v>0</v>
      </c>
      <c r="J58" s="25">
        <f>'2019'!J58+'2020'!J58+'1erS2021'!J58</f>
        <v>0</v>
      </c>
      <c r="K58" s="25">
        <f>'2019'!K58+'2020'!K58+'1erS2021'!K58</f>
        <v>0</v>
      </c>
      <c r="L58" s="25">
        <f>'2019'!L58+'2020'!L58+'1erS2021'!L58</f>
        <v>0</v>
      </c>
      <c r="M58" s="25">
        <f>'2019'!M58+'2020'!M58+'1erS2021'!M58</f>
        <v>0</v>
      </c>
      <c r="N58" s="26">
        <f>'2019'!N58+'2020'!N58+'1erS2021'!N58</f>
        <v>0</v>
      </c>
      <c r="O58" s="27">
        <f t="shared" si="3"/>
        <v>1</v>
      </c>
      <c r="P58" s="24">
        <f>'2019'!P58+'2020'!P58+'1erS2021'!P58</f>
        <v>0</v>
      </c>
      <c r="Q58" s="25">
        <f>'2019'!Q58+'2020'!Q58+'1erS2021'!Q58</f>
        <v>0</v>
      </c>
      <c r="R58" s="25">
        <f>'2019'!R58+'2020'!R58+'1erS2021'!R58</f>
        <v>0</v>
      </c>
      <c r="S58" s="25">
        <f>'2019'!S58+'2020'!S58+'1erS2021'!S58</f>
        <v>0</v>
      </c>
      <c r="T58" s="25">
        <f>'2019'!T58+'2020'!T58+'1erS2021'!T58</f>
        <v>0</v>
      </c>
      <c r="U58" s="25">
        <f>'2019'!U58+'2020'!U58+'1erS2021'!U58</f>
        <v>0</v>
      </c>
      <c r="V58" s="25">
        <f>'2019'!V58+'2020'!V58+'1erS2021'!V58</f>
        <v>0</v>
      </c>
      <c r="W58" s="26">
        <f>'2019'!W58+'2020'!W58+'1erS2021'!W58</f>
        <v>0</v>
      </c>
      <c r="X58" s="34">
        <f t="shared" si="4"/>
        <v>0</v>
      </c>
      <c r="Y58" s="28">
        <f>'2019'!Y58+'2020'!Y58+'1erS2021'!Y58</f>
        <v>0</v>
      </c>
      <c r="Z58" s="29">
        <f t="shared" si="5"/>
        <v>1</v>
      </c>
      <c r="AA58" s="38">
        <f t="shared" si="1"/>
        <v>3.3557046979865771E-3</v>
      </c>
      <c r="AB58" s="25">
        <f>_xlfn.XLOOKUP(A58,Data!A:A,Data!C:C,"")</f>
        <v>16</v>
      </c>
      <c r="AC58" s="37">
        <f t="shared" si="2"/>
        <v>2.6485681178612811E-3</v>
      </c>
      <c r="AD58" s="30"/>
    </row>
    <row r="59" spans="1:30" x14ac:dyDescent="0.3">
      <c r="A59" s="5" t="str">
        <f>'2019'!A59</f>
        <v>63427</v>
      </c>
      <c r="B59" s="5" t="str">
        <f>'2019'!B59</f>
        <v>teilhède</v>
      </c>
      <c r="C59" s="24">
        <f>'2019'!C59+'2020'!C59+'1erS2021'!C59</f>
        <v>0</v>
      </c>
      <c r="D59" s="25">
        <f>'2019'!D59+'2020'!D59+'1erS2021'!D59</f>
        <v>0</v>
      </c>
      <c r="E59" s="25">
        <f>'2019'!E59+'2020'!E59+'1erS2021'!E59</f>
        <v>1</v>
      </c>
      <c r="F59" s="25">
        <f>'2019'!F59+'2020'!F59+'1erS2021'!F59</f>
        <v>0</v>
      </c>
      <c r="G59" s="25">
        <f>'2019'!G59+'2020'!G59+'1erS2021'!G59</f>
        <v>0</v>
      </c>
      <c r="H59" s="25">
        <f>'2019'!H59+'2020'!H59+'1erS2021'!H59</f>
        <v>0</v>
      </c>
      <c r="I59" s="25">
        <f>'2019'!I59+'2020'!I59+'1erS2021'!I59</f>
        <v>0</v>
      </c>
      <c r="J59" s="25">
        <f>'2019'!J59+'2020'!J59+'1erS2021'!J59</f>
        <v>0</v>
      </c>
      <c r="K59" s="25">
        <f>'2019'!K59+'2020'!K59+'1erS2021'!K59</f>
        <v>0</v>
      </c>
      <c r="L59" s="25">
        <f>'2019'!L59+'2020'!L59+'1erS2021'!L59</f>
        <v>0</v>
      </c>
      <c r="M59" s="25">
        <f>'2019'!M59+'2020'!M59+'1erS2021'!M59</f>
        <v>0</v>
      </c>
      <c r="N59" s="26">
        <f>'2019'!N59+'2020'!N59+'1erS2021'!N59</f>
        <v>0</v>
      </c>
      <c r="O59" s="27">
        <f t="shared" si="3"/>
        <v>1</v>
      </c>
      <c r="P59" s="24">
        <f>'2019'!P59+'2020'!P59+'1erS2021'!P59</f>
        <v>0</v>
      </c>
      <c r="Q59" s="25">
        <f>'2019'!Q59+'2020'!Q59+'1erS2021'!Q59</f>
        <v>0</v>
      </c>
      <c r="R59" s="25">
        <f>'2019'!R59+'2020'!R59+'1erS2021'!R59</f>
        <v>0</v>
      </c>
      <c r="S59" s="25">
        <f>'2019'!S59+'2020'!S59+'1erS2021'!S59</f>
        <v>0</v>
      </c>
      <c r="T59" s="25">
        <f>'2019'!T59+'2020'!T59+'1erS2021'!T59</f>
        <v>0</v>
      </c>
      <c r="U59" s="25">
        <f>'2019'!U59+'2020'!U59+'1erS2021'!U59</f>
        <v>0</v>
      </c>
      <c r="V59" s="25">
        <f>'2019'!V59+'2020'!V59+'1erS2021'!V59</f>
        <v>0</v>
      </c>
      <c r="W59" s="26">
        <f>'2019'!W59+'2020'!W59+'1erS2021'!W59</f>
        <v>0</v>
      </c>
      <c r="X59" s="34">
        <f t="shared" si="4"/>
        <v>0</v>
      </c>
      <c r="Y59" s="28">
        <f>'2019'!Y59+'2020'!Y59+'1erS2021'!Y59</f>
        <v>0</v>
      </c>
      <c r="Z59" s="29">
        <f t="shared" si="5"/>
        <v>1</v>
      </c>
      <c r="AA59" s="38">
        <f t="shared" si="1"/>
        <v>3.3557046979865771E-3</v>
      </c>
      <c r="AB59" s="25">
        <f>_xlfn.XLOOKUP(A59,Data!A:A,Data!C:C,"")</f>
        <v>15</v>
      </c>
      <c r="AC59" s="37">
        <f t="shared" si="2"/>
        <v>2.4830326104949511E-3</v>
      </c>
      <c r="AD59" s="30"/>
    </row>
    <row r="60" spans="1:30" x14ac:dyDescent="0.3">
      <c r="A60" s="5" t="str">
        <f>'2019'!A60</f>
        <v>63362</v>
      </c>
      <c r="B60" s="5" t="str">
        <f>'2019'!B60</f>
        <v>saint-ignat</v>
      </c>
      <c r="C60" s="24">
        <f>'2019'!C60+'2020'!C60+'1erS2021'!C60</f>
        <v>0</v>
      </c>
      <c r="D60" s="25">
        <f>'2019'!D60+'2020'!D60+'1erS2021'!D60</f>
        <v>0</v>
      </c>
      <c r="E60" s="25">
        <f>'2019'!E60+'2020'!E60+'1erS2021'!E60</f>
        <v>1</v>
      </c>
      <c r="F60" s="25">
        <f>'2019'!F60+'2020'!F60+'1erS2021'!F60</f>
        <v>0</v>
      </c>
      <c r="G60" s="25">
        <f>'2019'!G60+'2020'!G60+'1erS2021'!G60</f>
        <v>0</v>
      </c>
      <c r="H60" s="25">
        <f>'2019'!H60+'2020'!H60+'1erS2021'!H60</f>
        <v>0</v>
      </c>
      <c r="I60" s="25">
        <f>'2019'!I60+'2020'!I60+'1erS2021'!I60</f>
        <v>0</v>
      </c>
      <c r="J60" s="25">
        <f>'2019'!J60+'2020'!J60+'1erS2021'!J60</f>
        <v>0</v>
      </c>
      <c r="K60" s="25">
        <f>'2019'!K60+'2020'!K60+'1erS2021'!K60</f>
        <v>0</v>
      </c>
      <c r="L60" s="25">
        <f>'2019'!L60+'2020'!L60+'1erS2021'!L60</f>
        <v>0</v>
      </c>
      <c r="M60" s="25">
        <f>'2019'!M60+'2020'!M60+'1erS2021'!M60</f>
        <v>0</v>
      </c>
      <c r="N60" s="26">
        <f>'2019'!N60+'2020'!N60+'1erS2021'!N60</f>
        <v>0</v>
      </c>
      <c r="O60" s="27">
        <f t="shared" si="3"/>
        <v>1</v>
      </c>
      <c r="P60" s="24">
        <f>'2019'!P60+'2020'!P60+'1erS2021'!P60</f>
        <v>0</v>
      </c>
      <c r="Q60" s="25">
        <f>'2019'!Q60+'2020'!Q60+'1erS2021'!Q60</f>
        <v>0</v>
      </c>
      <c r="R60" s="25">
        <f>'2019'!R60+'2020'!R60+'1erS2021'!R60</f>
        <v>0</v>
      </c>
      <c r="S60" s="25">
        <f>'2019'!S60+'2020'!S60+'1erS2021'!S60</f>
        <v>0</v>
      </c>
      <c r="T60" s="25">
        <f>'2019'!T60+'2020'!T60+'1erS2021'!T60</f>
        <v>0</v>
      </c>
      <c r="U60" s="25">
        <f>'2019'!U60+'2020'!U60+'1erS2021'!U60</f>
        <v>0</v>
      </c>
      <c r="V60" s="25">
        <f>'2019'!V60+'2020'!V60+'1erS2021'!V60</f>
        <v>0</v>
      </c>
      <c r="W60" s="26">
        <f>'2019'!W60+'2020'!W60+'1erS2021'!W60</f>
        <v>0</v>
      </c>
      <c r="X60" s="34">
        <f t="shared" si="4"/>
        <v>0</v>
      </c>
      <c r="Y60" s="28">
        <f>'2019'!Y60+'2020'!Y60+'1erS2021'!Y60</f>
        <v>0</v>
      </c>
      <c r="Z60" s="29">
        <f t="shared" si="5"/>
        <v>1</v>
      </c>
      <c r="AA60" s="38">
        <f t="shared" si="1"/>
        <v>3.3557046979865771E-3</v>
      </c>
      <c r="AB60" s="25">
        <f>_xlfn.XLOOKUP(A60,Data!A:A,Data!C:C,"")</f>
        <v>43</v>
      </c>
      <c r="AC60" s="37">
        <f t="shared" si="2"/>
        <v>7.1180268167521932E-3</v>
      </c>
      <c r="AD60" s="30"/>
    </row>
    <row r="61" spans="1:30" x14ac:dyDescent="0.3">
      <c r="A61" s="5" t="str">
        <f>'2019'!A61</f>
        <v>63391</v>
      </c>
      <c r="B61" s="5" t="str">
        <f>'2019'!B61</f>
        <v>saint-rémy-de-blot</v>
      </c>
      <c r="C61" s="24">
        <f>'2019'!C61+'2020'!C61+'1erS2021'!C61</f>
        <v>0</v>
      </c>
      <c r="D61" s="25">
        <f>'2019'!D61+'2020'!D61+'1erS2021'!D61</f>
        <v>0</v>
      </c>
      <c r="E61" s="25">
        <f>'2019'!E61+'2020'!E61+'1erS2021'!E61</f>
        <v>1</v>
      </c>
      <c r="F61" s="25">
        <f>'2019'!F61+'2020'!F61+'1erS2021'!F61</f>
        <v>0</v>
      </c>
      <c r="G61" s="25">
        <f>'2019'!G61+'2020'!G61+'1erS2021'!G61</f>
        <v>0</v>
      </c>
      <c r="H61" s="25">
        <f>'2019'!H61+'2020'!H61+'1erS2021'!H61</f>
        <v>0</v>
      </c>
      <c r="I61" s="25">
        <f>'2019'!I61+'2020'!I61+'1erS2021'!I61</f>
        <v>0</v>
      </c>
      <c r="J61" s="25">
        <f>'2019'!J61+'2020'!J61+'1erS2021'!J61</f>
        <v>0</v>
      </c>
      <c r="K61" s="25">
        <f>'2019'!K61+'2020'!K61+'1erS2021'!K61</f>
        <v>0</v>
      </c>
      <c r="L61" s="25">
        <f>'2019'!L61+'2020'!L61+'1erS2021'!L61</f>
        <v>0</v>
      </c>
      <c r="M61" s="25">
        <f>'2019'!M61+'2020'!M61+'1erS2021'!M61</f>
        <v>0</v>
      </c>
      <c r="N61" s="26">
        <f>'2019'!N61+'2020'!N61+'1erS2021'!N61</f>
        <v>0</v>
      </c>
      <c r="O61" s="27">
        <f t="shared" si="3"/>
        <v>1</v>
      </c>
      <c r="P61" s="24">
        <f>'2019'!P61+'2020'!P61+'1erS2021'!P61</f>
        <v>0</v>
      </c>
      <c r="Q61" s="25">
        <f>'2019'!Q61+'2020'!Q61+'1erS2021'!Q61</f>
        <v>0</v>
      </c>
      <c r="R61" s="25">
        <f>'2019'!R61+'2020'!R61+'1erS2021'!R61</f>
        <v>0</v>
      </c>
      <c r="S61" s="25">
        <f>'2019'!S61+'2020'!S61+'1erS2021'!S61</f>
        <v>0</v>
      </c>
      <c r="T61" s="25">
        <f>'2019'!T61+'2020'!T61+'1erS2021'!T61</f>
        <v>0</v>
      </c>
      <c r="U61" s="25">
        <f>'2019'!U61+'2020'!U61+'1erS2021'!U61</f>
        <v>0</v>
      </c>
      <c r="V61" s="25">
        <f>'2019'!V61+'2020'!V61+'1erS2021'!V61</f>
        <v>0</v>
      </c>
      <c r="W61" s="26">
        <f>'2019'!W61+'2020'!W61+'1erS2021'!W61</f>
        <v>0</v>
      </c>
      <c r="X61" s="34">
        <f t="shared" si="4"/>
        <v>0</v>
      </c>
      <c r="Y61" s="28">
        <f>'2019'!Y61+'2020'!Y61+'1erS2021'!Y61</f>
        <v>0</v>
      </c>
      <c r="Z61" s="29">
        <f t="shared" si="5"/>
        <v>1</v>
      </c>
      <c r="AA61" s="38">
        <f t="shared" si="1"/>
        <v>3.3557046979865771E-3</v>
      </c>
      <c r="AB61" s="25">
        <f>_xlfn.XLOOKUP(A61,Data!A:A,Data!C:C,"")</f>
        <v>10</v>
      </c>
      <c r="AC61" s="37">
        <f t="shared" si="2"/>
        <v>1.6553550736633008E-3</v>
      </c>
      <c r="AD61" s="30"/>
    </row>
    <row r="62" spans="1:30" x14ac:dyDescent="0.3">
      <c r="A62" s="5" t="str">
        <f>'2019'!A62</f>
        <v>63165</v>
      </c>
      <c r="B62" s="5" t="str">
        <f>'2019'!B62</f>
        <v>giat</v>
      </c>
      <c r="C62" s="24">
        <f>'2019'!C62+'2020'!C62+'1erS2021'!C62</f>
        <v>0</v>
      </c>
      <c r="D62" s="25">
        <f>'2019'!D62+'2020'!D62+'1erS2021'!D62</f>
        <v>0</v>
      </c>
      <c r="E62" s="25">
        <f>'2019'!E62+'2020'!E62+'1erS2021'!E62</f>
        <v>0</v>
      </c>
      <c r="F62" s="25">
        <f>'2019'!F62+'2020'!F62+'1erS2021'!F62</f>
        <v>0</v>
      </c>
      <c r="G62" s="25">
        <f>'2019'!G62+'2020'!G62+'1erS2021'!G62</f>
        <v>0</v>
      </c>
      <c r="H62" s="25">
        <f>'2019'!H62+'2020'!H62+'1erS2021'!H62</f>
        <v>0</v>
      </c>
      <c r="I62" s="25">
        <f>'2019'!I62+'2020'!I62+'1erS2021'!I62</f>
        <v>0</v>
      </c>
      <c r="J62" s="25">
        <f>'2019'!J62+'2020'!J62+'1erS2021'!J62</f>
        <v>0</v>
      </c>
      <c r="K62" s="25">
        <f>'2019'!K62+'2020'!K62+'1erS2021'!K62</f>
        <v>0</v>
      </c>
      <c r="L62" s="25">
        <f>'2019'!L62+'2020'!L62+'1erS2021'!L62</f>
        <v>0</v>
      </c>
      <c r="M62" s="25">
        <f>'2019'!M62+'2020'!M62+'1erS2021'!M62</f>
        <v>0</v>
      </c>
      <c r="N62" s="26">
        <f>'2019'!N62+'2020'!N62+'1erS2021'!N62</f>
        <v>0</v>
      </c>
      <c r="O62" s="27">
        <f t="shared" si="3"/>
        <v>0</v>
      </c>
      <c r="P62" s="24">
        <f>'2019'!P62+'2020'!P62+'1erS2021'!P62</f>
        <v>0</v>
      </c>
      <c r="Q62" s="25">
        <f>'2019'!Q62+'2020'!Q62+'1erS2021'!Q62</f>
        <v>0</v>
      </c>
      <c r="R62" s="25">
        <f>'2019'!R62+'2020'!R62+'1erS2021'!R62</f>
        <v>1</v>
      </c>
      <c r="S62" s="25">
        <f>'2019'!S62+'2020'!S62+'1erS2021'!S62</f>
        <v>0</v>
      </c>
      <c r="T62" s="25">
        <f>'2019'!T62+'2020'!T62+'1erS2021'!T62</f>
        <v>0</v>
      </c>
      <c r="U62" s="25">
        <f>'2019'!U62+'2020'!U62+'1erS2021'!U62</f>
        <v>0</v>
      </c>
      <c r="V62" s="25">
        <f>'2019'!V62+'2020'!V62+'1erS2021'!V62</f>
        <v>0</v>
      </c>
      <c r="W62" s="26">
        <f>'2019'!W62+'2020'!W62+'1erS2021'!W62</f>
        <v>0</v>
      </c>
      <c r="X62" s="34">
        <f t="shared" si="4"/>
        <v>1</v>
      </c>
      <c r="Y62" s="28">
        <f>'2019'!Y62+'2020'!Y62+'1erS2021'!Y62</f>
        <v>0</v>
      </c>
      <c r="Z62" s="29">
        <f t="shared" si="5"/>
        <v>1</v>
      </c>
      <c r="AA62" s="38">
        <f t="shared" si="1"/>
        <v>3.3557046979865771E-3</v>
      </c>
      <c r="AB62" s="25">
        <f>_xlfn.XLOOKUP(A62,Data!A:A,Data!C:C,"")</f>
        <v>86</v>
      </c>
      <c r="AC62" s="37">
        <f t="shared" si="2"/>
        <v>1.4236053633504386E-2</v>
      </c>
      <c r="AD62" s="30"/>
    </row>
    <row r="63" spans="1:30" x14ac:dyDescent="0.3">
      <c r="A63" s="5" t="str">
        <f>'2019'!A63</f>
        <v>63011</v>
      </c>
      <c r="B63" s="5" t="str">
        <f>'2019'!B63</f>
        <v>ars-les-favets</v>
      </c>
      <c r="C63" s="24">
        <f>'2019'!C63+'2020'!C63+'1erS2021'!C63</f>
        <v>0</v>
      </c>
      <c r="D63" s="25">
        <f>'2019'!D63+'2020'!D63+'1erS2021'!D63</f>
        <v>0</v>
      </c>
      <c r="E63" s="25">
        <f>'2019'!E63+'2020'!E63+'1erS2021'!E63</f>
        <v>0</v>
      </c>
      <c r="F63" s="25">
        <f>'2019'!F63+'2020'!F63+'1erS2021'!F63</f>
        <v>0</v>
      </c>
      <c r="G63" s="25">
        <f>'2019'!G63+'2020'!G63+'1erS2021'!G63</f>
        <v>0</v>
      </c>
      <c r="H63" s="25">
        <f>'2019'!H63+'2020'!H63+'1erS2021'!H63</f>
        <v>0</v>
      </c>
      <c r="I63" s="25">
        <f>'2019'!I63+'2020'!I63+'1erS2021'!I63</f>
        <v>0</v>
      </c>
      <c r="J63" s="25">
        <f>'2019'!J63+'2020'!J63+'1erS2021'!J63</f>
        <v>0</v>
      </c>
      <c r="K63" s="25">
        <f>'2019'!K63+'2020'!K63+'1erS2021'!K63</f>
        <v>0</v>
      </c>
      <c r="L63" s="25">
        <f>'2019'!L63+'2020'!L63+'1erS2021'!L63</f>
        <v>0</v>
      </c>
      <c r="M63" s="25">
        <f>'2019'!M63+'2020'!M63+'1erS2021'!M63</f>
        <v>0</v>
      </c>
      <c r="N63" s="26">
        <f>'2019'!N63+'2020'!N63+'1erS2021'!N63</f>
        <v>0</v>
      </c>
      <c r="O63" s="27">
        <f t="shared" si="3"/>
        <v>0</v>
      </c>
      <c r="P63" s="24">
        <f>'2019'!P63+'2020'!P63+'1erS2021'!P63</f>
        <v>0</v>
      </c>
      <c r="Q63" s="25">
        <f>'2019'!Q63+'2020'!Q63+'1erS2021'!Q63</f>
        <v>0</v>
      </c>
      <c r="R63" s="25">
        <f>'2019'!R63+'2020'!R63+'1erS2021'!R63</f>
        <v>0</v>
      </c>
      <c r="S63" s="25">
        <f>'2019'!S63+'2020'!S63+'1erS2021'!S63</f>
        <v>0</v>
      </c>
      <c r="T63" s="25">
        <f>'2019'!T63+'2020'!T63+'1erS2021'!T63</f>
        <v>0</v>
      </c>
      <c r="U63" s="25">
        <f>'2019'!U63+'2020'!U63+'1erS2021'!U63</f>
        <v>0</v>
      </c>
      <c r="V63" s="25">
        <f>'2019'!V63+'2020'!V63+'1erS2021'!V63</f>
        <v>0</v>
      </c>
      <c r="W63" s="26">
        <f>'2019'!W63+'2020'!W63+'1erS2021'!W63</f>
        <v>0</v>
      </c>
      <c r="X63" s="34">
        <f t="shared" si="4"/>
        <v>0</v>
      </c>
      <c r="Y63" s="28">
        <f>'2019'!Y63+'2020'!Y63+'1erS2021'!Y63</f>
        <v>0</v>
      </c>
      <c r="Z63" s="29">
        <f t="shared" si="5"/>
        <v>0</v>
      </c>
      <c r="AA63" s="38">
        <f t="shared" si="1"/>
        <v>0</v>
      </c>
      <c r="AB63" s="25" t="str">
        <f>_xlfn.XLOOKUP(A63,Data!A:A,Data!C:C,"")</f>
        <v>N/A - secret statistique</v>
      </c>
      <c r="AC63" s="37" t="str">
        <f t="shared" si="2"/>
        <v/>
      </c>
      <c r="AD63" s="30"/>
    </row>
    <row r="64" spans="1:30" x14ac:dyDescent="0.3">
      <c r="A64" s="5" t="str">
        <f>'2019'!A64</f>
        <v>63012</v>
      </c>
      <c r="B64" s="5" t="str">
        <f>'2019'!B64</f>
        <v>artonne</v>
      </c>
      <c r="C64" s="24">
        <f>'2019'!C64+'2020'!C64+'1erS2021'!C64</f>
        <v>0</v>
      </c>
      <c r="D64" s="25">
        <f>'2019'!D64+'2020'!D64+'1erS2021'!D64</f>
        <v>0</v>
      </c>
      <c r="E64" s="25">
        <f>'2019'!E64+'2020'!E64+'1erS2021'!E64</f>
        <v>0</v>
      </c>
      <c r="F64" s="25">
        <f>'2019'!F64+'2020'!F64+'1erS2021'!F64</f>
        <v>0</v>
      </c>
      <c r="G64" s="25">
        <f>'2019'!G64+'2020'!G64+'1erS2021'!G64</f>
        <v>0</v>
      </c>
      <c r="H64" s="25">
        <f>'2019'!H64+'2020'!H64+'1erS2021'!H64</f>
        <v>0</v>
      </c>
      <c r="I64" s="25">
        <f>'2019'!I64+'2020'!I64+'1erS2021'!I64</f>
        <v>0</v>
      </c>
      <c r="J64" s="25">
        <f>'2019'!J64+'2020'!J64+'1erS2021'!J64</f>
        <v>0</v>
      </c>
      <c r="K64" s="25">
        <f>'2019'!K64+'2020'!K64+'1erS2021'!K64</f>
        <v>0</v>
      </c>
      <c r="L64" s="25">
        <f>'2019'!L64+'2020'!L64+'1erS2021'!L64</f>
        <v>0</v>
      </c>
      <c r="M64" s="25">
        <f>'2019'!M64+'2020'!M64+'1erS2021'!M64</f>
        <v>0</v>
      </c>
      <c r="N64" s="26">
        <f>'2019'!N64+'2020'!N64+'1erS2021'!N64</f>
        <v>0</v>
      </c>
      <c r="O64" s="27">
        <f t="shared" si="3"/>
        <v>0</v>
      </c>
      <c r="P64" s="24">
        <f>'2019'!P64+'2020'!P64+'1erS2021'!P64</f>
        <v>0</v>
      </c>
      <c r="Q64" s="25">
        <f>'2019'!Q64+'2020'!Q64+'1erS2021'!Q64</f>
        <v>0</v>
      </c>
      <c r="R64" s="25">
        <f>'2019'!R64+'2020'!R64+'1erS2021'!R64</f>
        <v>0</v>
      </c>
      <c r="S64" s="25">
        <f>'2019'!S64+'2020'!S64+'1erS2021'!S64</f>
        <v>0</v>
      </c>
      <c r="T64" s="25">
        <f>'2019'!T64+'2020'!T64+'1erS2021'!T64</f>
        <v>0</v>
      </c>
      <c r="U64" s="25">
        <f>'2019'!U64+'2020'!U64+'1erS2021'!U64</f>
        <v>0</v>
      </c>
      <c r="V64" s="25">
        <f>'2019'!V64+'2020'!V64+'1erS2021'!V64</f>
        <v>0</v>
      </c>
      <c r="W64" s="26">
        <f>'2019'!W64+'2020'!W64+'1erS2021'!W64</f>
        <v>0</v>
      </c>
      <c r="X64" s="34">
        <f t="shared" si="4"/>
        <v>0</v>
      </c>
      <c r="Y64" s="28">
        <f>'2019'!Y64+'2020'!Y64+'1erS2021'!Y64</f>
        <v>0</v>
      </c>
      <c r="Z64" s="29">
        <f t="shared" si="5"/>
        <v>0</v>
      </c>
      <c r="AA64" s="38">
        <f t="shared" si="1"/>
        <v>0</v>
      </c>
      <c r="AB64" s="25">
        <f>_xlfn.XLOOKUP(A64,Data!A:A,Data!C:C,"")</f>
        <v>42</v>
      </c>
      <c r="AC64" s="37">
        <f t="shared" si="2"/>
        <v>6.9524913093858632E-3</v>
      </c>
      <c r="AD64" s="30"/>
    </row>
    <row r="65" spans="1:30" x14ac:dyDescent="0.3">
      <c r="A65" s="5" t="str">
        <f>'2019'!A65</f>
        <v>63013</v>
      </c>
      <c r="B65" s="5" t="str">
        <f>'2019'!B65</f>
        <v>aubiat</v>
      </c>
      <c r="C65" s="24">
        <f>'2019'!C65+'2020'!C65+'1erS2021'!C65</f>
        <v>0</v>
      </c>
      <c r="D65" s="25">
        <f>'2019'!D65+'2020'!D65+'1erS2021'!D65</f>
        <v>0</v>
      </c>
      <c r="E65" s="25">
        <f>'2019'!E65+'2020'!E65+'1erS2021'!E65</f>
        <v>0</v>
      </c>
      <c r="F65" s="25">
        <f>'2019'!F65+'2020'!F65+'1erS2021'!F65</f>
        <v>0</v>
      </c>
      <c r="G65" s="25">
        <f>'2019'!G65+'2020'!G65+'1erS2021'!G65</f>
        <v>0</v>
      </c>
      <c r="H65" s="25">
        <f>'2019'!H65+'2020'!H65+'1erS2021'!H65</f>
        <v>0</v>
      </c>
      <c r="I65" s="25">
        <f>'2019'!I65+'2020'!I65+'1erS2021'!I65</f>
        <v>0</v>
      </c>
      <c r="J65" s="25">
        <f>'2019'!J65+'2020'!J65+'1erS2021'!J65</f>
        <v>0</v>
      </c>
      <c r="K65" s="25">
        <f>'2019'!K65+'2020'!K65+'1erS2021'!K65</f>
        <v>0</v>
      </c>
      <c r="L65" s="25">
        <f>'2019'!L65+'2020'!L65+'1erS2021'!L65</f>
        <v>0</v>
      </c>
      <c r="M65" s="25">
        <f>'2019'!M65+'2020'!M65+'1erS2021'!M65</f>
        <v>0</v>
      </c>
      <c r="N65" s="26">
        <f>'2019'!N65+'2020'!N65+'1erS2021'!N65</f>
        <v>0</v>
      </c>
      <c r="O65" s="27">
        <f t="shared" si="3"/>
        <v>0</v>
      </c>
      <c r="P65" s="24">
        <f>'2019'!P65+'2020'!P65+'1erS2021'!P65</f>
        <v>0</v>
      </c>
      <c r="Q65" s="25">
        <f>'2019'!Q65+'2020'!Q65+'1erS2021'!Q65</f>
        <v>0</v>
      </c>
      <c r="R65" s="25">
        <f>'2019'!R65+'2020'!R65+'1erS2021'!R65</f>
        <v>0</v>
      </c>
      <c r="S65" s="25">
        <f>'2019'!S65+'2020'!S65+'1erS2021'!S65</f>
        <v>0</v>
      </c>
      <c r="T65" s="25">
        <f>'2019'!T65+'2020'!T65+'1erS2021'!T65</f>
        <v>0</v>
      </c>
      <c r="U65" s="25">
        <f>'2019'!U65+'2020'!U65+'1erS2021'!U65</f>
        <v>0</v>
      </c>
      <c r="V65" s="25">
        <f>'2019'!V65+'2020'!V65+'1erS2021'!V65</f>
        <v>0</v>
      </c>
      <c r="W65" s="26">
        <f>'2019'!W65+'2020'!W65+'1erS2021'!W65</f>
        <v>0</v>
      </c>
      <c r="X65" s="34">
        <f t="shared" si="4"/>
        <v>0</v>
      </c>
      <c r="Y65" s="28">
        <f>'2019'!Y65+'2020'!Y65+'1erS2021'!Y65</f>
        <v>0</v>
      </c>
      <c r="Z65" s="29">
        <f t="shared" si="5"/>
        <v>0</v>
      </c>
      <c r="AA65" s="38">
        <f t="shared" si="1"/>
        <v>0</v>
      </c>
      <c r="AB65" s="25">
        <f>_xlfn.XLOOKUP(A65,Data!A:A,Data!C:C,"")</f>
        <v>32</v>
      </c>
      <c r="AC65" s="37">
        <f t="shared" si="2"/>
        <v>5.2971362357225622E-3</v>
      </c>
      <c r="AD65" s="30"/>
    </row>
    <row r="66" spans="1:30" x14ac:dyDescent="0.3">
      <c r="A66" s="5" t="str">
        <f>'2019'!A66</f>
        <v>63025</v>
      </c>
      <c r="B66" s="5" t="str">
        <f>'2019'!B66</f>
        <v>ayat-sur-sioule</v>
      </c>
      <c r="C66" s="24">
        <f>'2019'!C66+'2020'!C66+'1erS2021'!C66</f>
        <v>0</v>
      </c>
      <c r="D66" s="25">
        <f>'2019'!D66+'2020'!D66+'1erS2021'!D66</f>
        <v>0</v>
      </c>
      <c r="E66" s="25">
        <f>'2019'!E66+'2020'!E66+'1erS2021'!E66</f>
        <v>0</v>
      </c>
      <c r="F66" s="25">
        <f>'2019'!F66+'2020'!F66+'1erS2021'!F66</f>
        <v>0</v>
      </c>
      <c r="G66" s="25">
        <f>'2019'!G66+'2020'!G66+'1erS2021'!G66</f>
        <v>0</v>
      </c>
      <c r="H66" s="25">
        <f>'2019'!H66+'2020'!H66+'1erS2021'!H66</f>
        <v>0</v>
      </c>
      <c r="I66" s="25">
        <f>'2019'!I66+'2020'!I66+'1erS2021'!I66</f>
        <v>0</v>
      </c>
      <c r="J66" s="25">
        <f>'2019'!J66+'2020'!J66+'1erS2021'!J66</f>
        <v>0</v>
      </c>
      <c r="K66" s="25">
        <f>'2019'!K66+'2020'!K66+'1erS2021'!K66</f>
        <v>0</v>
      </c>
      <c r="L66" s="25">
        <f>'2019'!L66+'2020'!L66+'1erS2021'!L66</f>
        <v>0</v>
      </c>
      <c r="M66" s="25">
        <f>'2019'!M66+'2020'!M66+'1erS2021'!M66</f>
        <v>0</v>
      </c>
      <c r="N66" s="26">
        <f>'2019'!N66+'2020'!N66+'1erS2021'!N66</f>
        <v>0</v>
      </c>
      <c r="O66" s="27">
        <f t="shared" si="3"/>
        <v>0</v>
      </c>
      <c r="P66" s="24">
        <f>'2019'!P66+'2020'!P66+'1erS2021'!P66</f>
        <v>0</v>
      </c>
      <c r="Q66" s="25">
        <f>'2019'!Q66+'2020'!Q66+'1erS2021'!Q66</f>
        <v>0</v>
      </c>
      <c r="R66" s="25">
        <f>'2019'!R66+'2020'!R66+'1erS2021'!R66</f>
        <v>0</v>
      </c>
      <c r="S66" s="25">
        <f>'2019'!S66+'2020'!S66+'1erS2021'!S66</f>
        <v>0</v>
      </c>
      <c r="T66" s="25">
        <f>'2019'!T66+'2020'!T66+'1erS2021'!T66</f>
        <v>0</v>
      </c>
      <c r="U66" s="25">
        <f>'2019'!U66+'2020'!U66+'1erS2021'!U66</f>
        <v>0</v>
      </c>
      <c r="V66" s="25">
        <f>'2019'!V66+'2020'!V66+'1erS2021'!V66</f>
        <v>0</v>
      </c>
      <c r="W66" s="26">
        <f>'2019'!W66+'2020'!W66+'1erS2021'!W66</f>
        <v>0</v>
      </c>
      <c r="X66" s="34">
        <f t="shared" si="4"/>
        <v>0</v>
      </c>
      <c r="Y66" s="28">
        <f>'2019'!Y66+'2020'!Y66+'1erS2021'!Y66</f>
        <v>0</v>
      </c>
      <c r="Z66" s="29">
        <f t="shared" si="5"/>
        <v>0</v>
      </c>
      <c r="AA66" s="38">
        <f t="shared" si="1"/>
        <v>0</v>
      </c>
      <c r="AB66" s="25">
        <f>_xlfn.XLOOKUP(A66,Data!A:A,Data!C:C,"")</f>
        <v>14</v>
      </c>
      <c r="AC66" s="37">
        <f t="shared" si="2"/>
        <v>2.3174971031286211E-3</v>
      </c>
      <c r="AD66" s="30"/>
    </row>
    <row r="67" spans="1:30" x14ac:dyDescent="0.3">
      <c r="A67" s="5" t="str">
        <f>'2019'!A67</f>
        <v>63030</v>
      </c>
      <c r="B67" s="5" t="str">
        <f>'2019'!B67</f>
        <v>bas-et-lezat</v>
      </c>
      <c r="C67" s="24">
        <f>'2019'!C67+'2020'!C67+'1erS2021'!C67</f>
        <v>0</v>
      </c>
      <c r="D67" s="25">
        <f>'2019'!D67+'2020'!D67+'1erS2021'!D67</f>
        <v>0</v>
      </c>
      <c r="E67" s="25">
        <f>'2019'!E67+'2020'!E67+'1erS2021'!E67</f>
        <v>0</v>
      </c>
      <c r="F67" s="25">
        <f>'2019'!F67+'2020'!F67+'1erS2021'!F67</f>
        <v>0</v>
      </c>
      <c r="G67" s="25">
        <f>'2019'!G67+'2020'!G67+'1erS2021'!G67</f>
        <v>0</v>
      </c>
      <c r="H67" s="25">
        <f>'2019'!H67+'2020'!H67+'1erS2021'!H67</f>
        <v>0</v>
      </c>
      <c r="I67" s="25">
        <f>'2019'!I67+'2020'!I67+'1erS2021'!I67</f>
        <v>0</v>
      </c>
      <c r="J67" s="25">
        <f>'2019'!J67+'2020'!J67+'1erS2021'!J67</f>
        <v>0</v>
      </c>
      <c r="K67" s="25">
        <f>'2019'!K67+'2020'!K67+'1erS2021'!K67</f>
        <v>0</v>
      </c>
      <c r="L67" s="25">
        <f>'2019'!L67+'2020'!L67+'1erS2021'!L67</f>
        <v>0</v>
      </c>
      <c r="M67" s="25">
        <f>'2019'!M67+'2020'!M67+'1erS2021'!M67</f>
        <v>0</v>
      </c>
      <c r="N67" s="26">
        <f>'2019'!N67+'2020'!N67+'1erS2021'!N67</f>
        <v>0</v>
      </c>
      <c r="O67" s="27">
        <f t="shared" si="3"/>
        <v>0</v>
      </c>
      <c r="P67" s="24">
        <f>'2019'!P67+'2020'!P67+'1erS2021'!P67</f>
        <v>0</v>
      </c>
      <c r="Q67" s="25">
        <f>'2019'!Q67+'2020'!Q67+'1erS2021'!Q67</f>
        <v>0</v>
      </c>
      <c r="R67" s="25">
        <f>'2019'!R67+'2020'!R67+'1erS2021'!R67</f>
        <v>0</v>
      </c>
      <c r="S67" s="25">
        <f>'2019'!S67+'2020'!S67+'1erS2021'!S67</f>
        <v>0</v>
      </c>
      <c r="T67" s="25">
        <f>'2019'!T67+'2020'!T67+'1erS2021'!T67</f>
        <v>0</v>
      </c>
      <c r="U67" s="25">
        <f>'2019'!U67+'2020'!U67+'1erS2021'!U67</f>
        <v>0</v>
      </c>
      <c r="V67" s="25">
        <f>'2019'!V67+'2020'!V67+'1erS2021'!V67</f>
        <v>0</v>
      </c>
      <c r="W67" s="26">
        <f>'2019'!W67+'2020'!W67+'1erS2021'!W67</f>
        <v>0</v>
      </c>
      <c r="X67" s="34">
        <f t="shared" si="4"/>
        <v>0</v>
      </c>
      <c r="Y67" s="28">
        <f>'2019'!Y67+'2020'!Y67+'1erS2021'!Y67</f>
        <v>0</v>
      </c>
      <c r="Z67" s="29">
        <f t="shared" si="5"/>
        <v>0</v>
      </c>
      <c r="AA67" s="38">
        <f t="shared" si="1"/>
        <v>0</v>
      </c>
      <c r="AB67" s="25">
        <f>_xlfn.XLOOKUP(A67,Data!A:A,Data!C:C,"")</f>
        <v>19</v>
      </c>
      <c r="AC67" s="37">
        <f t="shared" si="2"/>
        <v>3.1451746399602716E-3</v>
      </c>
      <c r="AD67" s="30"/>
    </row>
    <row r="68" spans="1:30" x14ac:dyDescent="0.3">
      <c r="A68" s="5" t="str">
        <f>'2019'!A68</f>
        <v>63033</v>
      </c>
      <c r="B68" s="5" t="str">
        <f>'2019'!B68</f>
        <v>Beaumont-lès-Randan</v>
      </c>
      <c r="C68" s="24">
        <f>'2019'!C68+'2020'!C68+'1erS2021'!C68</f>
        <v>0</v>
      </c>
      <c r="D68" s="25">
        <f>'2019'!D68+'2020'!D68+'1erS2021'!D68</f>
        <v>0</v>
      </c>
      <c r="E68" s="25">
        <f>'2019'!E68+'2020'!E68+'1erS2021'!E68</f>
        <v>0</v>
      </c>
      <c r="F68" s="25">
        <f>'2019'!F68+'2020'!F68+'1erS2021'!F68</f>
        <v>0</v>
      </c>
      <c r="G68" s="25">
        <f>'2019'!G68+'2020'!G68+'1erS2021'!G68</f>
        <v>0</v>
      </c>
      <c r="H68" s="25">
        <f>'2019'!H68+'2020'!H68+'1erS2021'!H68</f>
        <v>0</v>
      </c>
      <c r="I68" s="25">
        <f>'2019'!I68+'2020'!I68+'1erS2021'!I68</f>
        <v>0</v>
      </c>
      <c r="J68" s="25">
        <f>'2019'!J68+'2020'!J68+'1erS2021'!J68</f>
        <v>0</v>
      </c>
      <c r="K68" s="25">
        <f>'2019'!K68+'2020'!K68+'1erS2021'!K68</f>
        <v>0</v>
      </c>
      <c r="L68" s="25">
        <f>'2019'!L68+'2020'!L68+'1erS2021'!L68</f>
        <v>0</v>
      </c>
      <c r="M68" s="25">
        <f>'2019'!M68+'2020'!M68+'1erS2021'!M68</f>
        <v>0</v>
      </c>
      <c r="N68" s="26">
        <f>'2019'!N68+'2020'!N68+'1erS2021'!N68</f>
        <v>0</v>
      </c>
      <c r="O68" s="27">
        <f t="shared" si="3"/>
        <v>0</v>
      </c>
      <c r="P68" s="24">
        <f>'2019'!P68+'2020'!P68+'1erS2021'!P68</f>
        <v>0</v>
      </c>
      <c r="Q68" s="25">
        <f>'2019'!Q68+'2020'!Q68+'1erS2021'!Q68</f>
        <v>0</v>
      </c>
      <c r="R68" s="25">
        <f>'2019'!R68+'2020'!R68+'1erS2021'!R68</f>
        <v>0</v>
      </c>
      <c r="S68" s="25">
        <f>'2019'!S68+'2020'!S68+'1erS2021'!S68</f>
        <v>0</v>
      </c>
      <c r="T68" s="25">
        <f>'2019'!T68+'2020'!T68+'1erS2021'!T68</f>
        <v>0</v>
      </c>
      <c r="U68" s="25">
        <f>'2019'!U68+'2020'!U68+'1erS2021'!U68</f>
        <v>0</v>
      </c>
      <c r="V68" s="25">
        <f>'2019'!V68+'2020'!V68+'1erS2021'!V68</f>
        <v>0</v>
      </c>
      <c r="W68" s="26">
        <f>'2019'!W68+'2020'!W68+'1erS2021'!W68</f>
        <v>0</v>
      </c>
      <c r="X68" s="34">
        <f t="shared" si="4"/>
        <v>0</v>
      </c>
      <c r="Y68" s="28">
        <f>'2019'!Y68+'2020'!Y68+'1erS2021'!Y68</f>
        <v>0</v>
      </c>
      <c r="Z68" s="29">
        <f t="shared" si="5"/>
        <v>0</v>
      </c>
      <c r="AA68" s="38">
        <f t="shared" si="1"/>
        <v>0</v>
      </c>
      <c r="AB68" s="25">
        <f>_xlfn.XLOOKUP(A68,Data!A:A,Data!C:C,"")</f>
        <v>12</v>
      </c>
      <c r="AC68" s="37">
        <f t="shared" si="2"/>
        <v>1.986426088395961E-3</v>
      </c>
      <c r="AD68" s="30"/>
    </row>
    <row r="69" spans="1:30" x14ac:dyDescent="0.3">
      <c r="A69" s="5" t="str">
        <f>'2019'!A69</f>
        <v>63035</v>
      </c>
      <c r="B69" s="5" t="str">
        <f>'2019'!B69</f>
        <v>beauregard-vendon</v>
      </c>
      <c r="C69" s="24">
        <f>'2019'!C69+'2020'!C69+'1erS2021'!C69</f>
        <v>0</v>
      </c>
      <c r="D69" s="25">
        <f>'2019'!D69+'2020'!D69+'1erS2021'!D69</f>
        <v>0</v>
      </c>
      <c r="E69" s="25">
        <f>'2019'!E69+'2020'!E69+'1erS2021'!E69</f>
        <v>0</v>
      </c>
      <c r="F69" s="25">
        <f>'2019'!F69+'2020'!F69+'1erS2021'!F69</f>
        <v>0</v>
      </c>
      <c r="G69" s="25">
        <f>'2019'!G69+'2020'!G69+'1erS2021'!G69</f>
        <v>0</v>
      </c>
      <c r="H69" s="25">
        <f>'2019'!H69+'2020'!H69+'1erS2021'!H69</f>
        <v>0</v>
      </c>
      <c r="I69" s="25">
        <f>'2019'!I69+'2020'!I69+'1erS2021'!I69</f>
        <v>0</v>
      </c>
      <c r="J69" s="25">
        <f>'2019'!J69+'2020'!J69+'1erS2021'!J69</f>
        <v>0</v>
      </c>
      <c r="K69" s="25">
        <f>'2019'!K69+'2020'!K69+'1erS2021'!K69</f>
        <v>0</v>
      </c>
      <c r="L69" s="25">
        <f>'2019'!L69+'2020'!L69+'1erS2021'!L69</f>
        <v>0</v>
      </c>
      <c r="M69" s="25">
        <f>'2019'!M69+'2020'!M69+'1erS2021'!M69</f>
        <v>0</v>
      </c>
      <c r="N69" s="26">
        <f>'2019'!N69+'2020'!N69+'1erS2021'!N69</f>
        <v>0</v>
      </c>
      <c r="O69" s="27">
        <f t="shared" si="3"/>
        <v>0</v>
      </c>
      <c r="P69" s="24">
        <f>'2019'!P69+'2020'!P69+'1erS2021'!P69</f>
        <v>0</v>
      </c>
      <c r="Q69" s="25">
        <f>'2019'!Q69+'2020'!Q69+'1erS2021'!Q69</f>
        <v>0</v>
      </c>
      <c r="R69" s="25">
        <f>'2019'!R69+'2020'!R69+'1erS2021'!R69</f>
        <v>0</v>
      </c>
      <c r="S69" s="25">
        <f>'2019'!S69+'2020'!S69+'1erS2021'!S69</f>
        <v>0</v>
      </c>
      <c r="T69" s="25">
        <f>'2019'!T69+'2020'!T69+'1erS2021'!T69</f>
        <v>0</v>
      </c>
      <c r="U69" s="25">
        <f>'2019'!U69+'2020'!U69+'1erS2021'!U69</f>
        <v>0</v>
      </c>
      <c r="V69" s="25">
        <f>'2019'!V69+'2020'!V69+'1erS2021'!V69</f>
        <v>0</v>
      </c>
      <c r="W69" s="26">
        <f>'2019'!W69+'2020'!W69+'1erS2021'!W69</f>
        <v>0</v>
      </c>
      <c r="X69" s="34">
        <f t="shared" si="4"/>
        <v>0</v>
      </c>
      <c r="Y69" s="28">
        <f>'2019'!Y69+'2020'!Y69+'1erS2021'!Y69</f>
        <v>0</v>
      </c>
      <c r="Z69" s="29">
        <f t="shared" si="5"/>
        <v>0</v>
      </c>
      <c r="AA69" s="38">
        <f t="shared" ref="AA69:AA132" si="6">IFERROR(Z69/$Z$144,"")</f>
        <v>0</v>
      </c>
      <c r="AB69" s="25">
        <f>_xlfn.XLOOKUP(A69,Data!A:A,Data!C:C,"")</f>
        <v>28</v>
      </c>
      <c r="AC69" s="37">
        <f t="shared" ref="AC69:AC132" si="7">IFERROR(AB69/$AB$144,"")</f>
        <v>4.6349942062572421E-3</v>
      </c>
      <c r="AD69" s="30"/>
    </row>
    <row r="70" spans="1:30" x14ac:dyDescent="0.3">
      <c r="A70" s="5" t="str">
        <f>'2019'!A70</f>
        <v>63041</v>
      </c>
      <c r="B70" s="5" t="str">
        <f>'2019'!B70</f>
        <v>biollet</v>
      </c>
      <c r="C70" s="24">
        <f>'2019'!C70+'2020'!C70+'1erS2021'!C70</f>
        <v>0</v>
      </c>
      <c r="D70" s="25">
        <f>'2019'!D70+'2020'!D70+'1erS2021'!D70</f>
        <v>0</v>
      </c>
      <c r="E70" s="25">
        <f>'2019'!E70+'2020'!E70+'1erS2021'!E70</f>
        <v>0</v>
      </c>
      <c r="F70" s="25">
        <f>'2019'!F70+'2020'!F70+'1erS2021'!F70</f>
        <v>0</v>
      </c>
      <c r="G70" s="25">
        <f>'2019'!G70+'2020'!G70+'1erS2021'!G70</f>
        <v>0</v>
      </c>
      <c r="H70" s="25">
        <f>'2019'!H70+'2020'!H70+'1erS2021'!H70</f>
        <v>0</v>
      </c>
      <c r="I70" s="25">
        <f>'2019'!I70+'2020'!I70+'1erS2021'!I70</f>
        <v>0</v>
      </c>
      <c r="J70" s="25">
        <f>'2019'!J70+'2020'!J70+'1erS2021'!J70</f>
        <v>0</v>
      </c>
      <c r="K70" s="25">
        <f>'2019'!K70+'2020'!K70+'1erS2021'!K70</f>
        <v>0</v>
      </c>
      <c r="L70" s="25">
        <f>'2019'!L70+'2020'!L70+'1erS2021'!L70</f>
        <v>0</v>
      </c>
      <c r="M70" s="25">
        <f>'2019'!M70+'2020'!M70+'1erS2021'!M70</f>
        <v>0</v>
      </c>
      <c r="N70" s="26">
        <f>'2019'!N70+'2020'!N70+'1erS2021'!N70</f>
        <v>0</v>
      </c>
      <c r="O70" s="27">
        <f t="shared" ref="O70:O122" si="8">SUM(C70:N70)</f>
        <v>0</v>
      </c>
      <c r="P70" s="24">
        <f>'2019'!P70+'2020'!P70+'1erS2021'!P70</f>
        <v>0</v>
      </c>
      <c r="Q70" s="25">
        <f>'2019'!Q70+'2020'!Q70+'1erS2021'!Q70</f>
        <v>0</v>
      </c>
      <c r="R70" s="25">
        <f>'2019'!R70+'2020'!R70+'1erS2021'!R70</f>
        <v>0</v>
      </c>
      <c r="S70" s="25">
        <f>'2019'!S70+'2020'!S70+'1erS2021'!S70</f>
        <v>0</v>
      </c>
      <c r="T70" s="25">
        <f>'2019'!T70+'2020'!T70+'1erS2021'!T70</f>
        <v>0</v>
      </c>
      <c r="U70" s="25">
        <f>'2019'!U70+'2020'!U70+'1erS2021'!U70</f>
        <v>0</v>
      </c>
      <c r="V70" s="25">
        <f>'2019'!V70+'2020'!V70+'1erS2021'!V70</f>
        <v>0</v>
      </c>
      <c r="W70" s="26">
        <f>'2019'!W70+'2020'!W70+'1erS2021'!W70</f>
        <v>0</v>
      </c>
      <c r="X70" s="34">
        <f t="shared" ref="X70:X122" si="9">SUM(P70:W70)</f>
        <v>0</v>
      </c>
      <c r="Y70" s="28">
        <f>'2019'!Y70+'2020'!Y70+'1erS2021'!Y70</f>
        <v>0</v>
      </c>
      <c r="Z70" s="29">
        <f t="shared" ref="Z70:Z122" si="10">O70+X70+Y70</f>
        <v>0</v>
      </c>
      <c r="AA70" s="38">
        <f t="shared" si="6"/>
        <v>0</v>
      </c>
      <c r="AB70" s="25">
        <f>_xlfn.XLOOKUP(A70,Data!A:A,Data!C:C,"")</f>
        <v>29</v>
      </c>
      <c r="AC70" s="37">
        <f t="shared" si="7"/>
        <v>4.8005297136235721E-3</v>
      </c>
      <c r="AD70" s="30"/>
    </row>
    <row r="71" spans="1:30" x14ac:dyDescent="0.3">
      <c r="A71" s="5" t="str">
        <f>'2019'!A71</f>
        <v>63060</v>
      </c>
      <c r="B71" s="5" t="str">
        <f>'2019'!B71</f>
        <v>bussières</v>
      </c>
      <c r="C71" s="24">
        <f>'2019'!C71+'2020'!C71+'1erS2021'!C71</f>
        <v>0</v>
      </c>
      <c r="D71" s="25">
        <f>'2019'!D71+'2020'!D71+'1erS2021'!D71</f>
        <v>0</v>
      </c>
      <c r="E71" s="25">
        <f>'2019'!E71+'2020'!E71+'1erS2021'!E71</f>
        <v>0</v>
      </c>
      <c r="F71" s="25">
        <f>'2019'!F71+'2020'!F71+'1erS2021'!F71</f>
        <v>0</v>
      </c>
      <c r="G71" s="25">
        <f>'2019'!G71+'2020'!G71+'1erS2021'!G71</f>
        <v>0</v>
      </c>
      <c r="H71" s="25">
        <f>'2019'!H71+'2020'!H71+'1erS2021'!H71</f>
        <v>0</v>
      </c>
      <c r="I71" s="25">
        <f>'2019'!I71+'2020'!I71+'1erS2021'!I71</f>
        <v>0</v>
      </c>
      <c r="J71" s="25">
        <f>'2019'!J71+'2020'!J71+'1erS2021'!J71</f>
        <v>0</v>
      </c>
      <c r="K71" s="25">
        <f>'2019'!K71+'2020'!K71+'1erS2021'!K71</f>
        <v>0</v>
      </c>
      <c r="L71" s="25">
        <f>'2019'!L71+'2020'!L71+'1erS2021'!L71</f>
        <v>0</v>
      </c>
      <c r="M71" s="25">
        <f>'2019'!M71+'2020'!M71+'1erS2021'!M71</f>
        <v>0</v>
      </c>
      <c r="N71" s="26">
        <f>'2019'!N71+'2020'!N71+'1erS2021'!N71</f>
        <v>0</v>
      </c>
      <c r="O71" s="27">
        <f t="shared" si="8"/>
        <v>0</v>
      </c>
      <c r="P71" s="24">
        <f>'2019'!P71+'2020'!P71+'1erS2021'!P71</f>
        <v>0</v>
      </c>
      <c r="Q71" s="25">
        <f>'2019'!Q71+'2020'!Q71+'1erS2021'!Q71</f>
        <v>0</v>
      </c>
      <c r="R71" s="25">
        <f>'2019'!R71+'2020'!R71+'1erS2021'!R71</f>
        <v>0</v>
      </c>
      <c r="S71" s="25">
        <f>'2019'!S71+'2020'!S71+'1erS2021'!S71</f>
        <v>0</v>
      </c>
      <c r="T71" s="25">
        <f>'2019'!T71+'2020'!T71+'1erS2021'!T71</f>
        <v>0</v>
      </c>
      <c r="U71" s="25">
        <f>'2019'!U71+'2020'!U71+'1erS2021'!U71</f>
        <v>0</v>
      </c>
      <c r="V71" s="25">
        <f>'2019'!V71+'2020'!V71+'1erS2021'!V71</f>
        <v>0</v>
      </c>
      <c r="W71" s="26">
        <f>'2019'!W71+'2020'!W71+'1erS2021'!W71</f>
        <v>0</v>
      </c>
      <c r="X71" s="34">
        <f t="shared" si="9"/>
        <v>0</v>
      </c>
      <c r="Y71" s="28">
        <f>'2019'!Y71+'2020'!Y71+'1erS2021'!Y71</f>
        <v>0</v>
      </c>
      <c r="Z71" s="29">
        <f t="shared" si="10"/>
        <v>0</v>
      </c>
      <c r="AA71" s="38">
        <f t="shared" si="6"/>
        <v>0</v>
      </c>
      <c r="AB71" s="25">
        <f>_xlfn.XLOOKUP(A71,Data!A:A,Data!C:C,"")</f>
        <v>11</v>
      </c>
      <c r="AC71" s="37">
        <f t="shared" si="7"/>
        <v>1.8208905810296308E-3</v>
      </c>
      <c r="AD71" s="30"/>
    </row>
    <row r="72" spans="1:30" x14ac:dyDescent="0.3">
      <c r="A72" s="5" t="str">
        <f>'2019'!A72</f>
        <v>63061</v>
      </c>
      <c r="B72" s="5" t="str">
        <f>'2019'!B72</f>
        <v>bussières-et-pruns</v>
      </c>
      <c r="C72" s="24">
        <f>'2019'!C72+'2020'!C72+'1erS2021'!C72</f>
        <v>0</v>
      </c>
      <c r="D72" s="25">
        <f>'2019'!D72+'2020'!D72+'1erS2021'!D72</f>
        <v>0</v>
      </c>
      <c r="E72" s="25">
        <f>'2019'!E72+'2020'!E72+'1erS2021'!E72</f>
        <v>0</v>
      </c>
      <c r="F72" s="25">
        <f>'2019'!F72+'2020'!F72+'1erS2021'!F72</f>
        <v>0</v>
      </c>
      <c r="G72" s="25">
        <f>'2019'!G72+'2020'!G72+'1erS2021'!G72</f>
        <v>0</v>
      </c>
      <c r="H72" s="25">
        <f>'2019'!H72+'2020'!H72+'1erS2021'!H72</f>
        <v>0</v>
      </c>
      <c r="I72" s="25">
        <f>'2019'!I72+'2020'!I72+'1erS2021'!I72</f>
        <v>0</v>
      </c>
      <c r="J72" s="25">
        <f>'2019'!J72+'2020'!J72+'1erS2021'!J72</f>
        <v>0</v>
      </c>
      <c r="K72" s="25">
        <f>'2019'!K72+'2020'!K72+'1erS2021'!K72</f>
        <v>0</v>
      </c>
      <c r="L72" s="25">
        <f>'2019'!L72+'2020'!L72+'1erS2021'!L72</f>
        <v>0</v>
      </c>
      <c r="M72" s="25">
        <f>'2019'!M72+'2020'!M72+'1erS2021'!M72</f>
        <v>0</v>
      </c>
      <c r="N72" s="26">
        <f>'2019'!N72+'2020'!N72+'1erS2021'!N72</f>
        <v>0</v>
      </c>
      <c r="O72" s="27">
        <f t="shared" si="8"/>
        <v>0</v>
      </c>
      <c r="P72" s="24">
        <f>'2019'!P72+'2020'!P72+'1erS2021'!P72</f>
        <v>0</v>
      </c>
      <c r="Q72" s="25">
        <f>'2019'!Q72+'2020'!Q72+'1erS2021'!Q72</f>
        <v>0</v>
      </c>
      <c r="R72" s="25">
        <f>'2019'!R72+'2020'!R72+'1erS2021'!R72</f>
        <v>0</v>
      </c>
      <c r="S72" s="25">
        <f>'2019'!S72+'2020'!S72+'1erS2021'!S72</f>
        <v>0</v>
      </c>
      <c r="T72" s="25">
        <f>'2019'!T72+'2020'!T72+'1erS2021'!T72</f>
        <v>0</v>
      </c>
      <c r="U72" s="25">
        <f>'2019'!U72+'2020'!U72+'1erS2021'!U72</f>
        <v>0</v>
      </c>
      <c r="V72" s="25">
        <f>'2019'!V72+'2020'!V72+'1erS2021'!V72</f>
        <v>0</v>
      </c>
      <c r="W72" s="26">
        <f>'2019'!W72+'2020'!W72+'1erS2021'!W72</f>
        <v>0</v>
      </c>
      <c r="X72" s="34">
        <f t="shared" si="9"/>
        <v>0</v>
      </c>
      <c r="Y72" s="28">
        <f>'2019'!Y72+'2020'!Y72+'1erS2021'!Y72</f>
        <v>0</v>
      </c>
      <c r="Z72" s="29">
        <f t="shared" si="10"/>
        <v>0</v>
      </c>
      <c r="AA72" s="38">
        <f t="shared" si="6"/>
        <v>0</v>
      </c>
      <c r="AB72" s="25">
        <f>_xlfn.XLOOKUP(A72,Data!A:A,Data!C:C,"")</f>
        <v>18</v>
      </c>
      <c r="AC72" s="37">
        <f t="shared" si="7"/>
        <v>2.9796391325939415E-3</v>
      </c>
      <c r="AD72" s="30"/>
    </row>
    <row r="73" spans="1:30" x14ac:dyDescent="0.3">
      <c r="A73" s="5" t="str">
        <f>'2019'!A73</f>
        <v>63062</v>
      </c>
      <c r="B73" s="5" t="str">
        <f>'2019'!B73</f>
        <v>buxières-sous-montaigut</v>
      </c>
      <c r="C73" s="24">
        <f>'2019'!C73+'2020'!C73+'1erS2021'!C73</f>
        <v>0</v>
      </c>
      <c r="D73" s="25">
        <f>'2019'!D73+'2020'!D73+'1erS2021'!D73</f>
        <v>0</v>
      </c>
      <c r="E73" s="25">
        <f>'2019'!E73+'2020'!E73+'1erS2021'!E73</f>
        <v>0</v>
      </c>
      <c r="F73" s="25">
        <f>'2019'!F73+'2020'!F73+'1erS2021'!F73</f>
        <v>0</v>
      </c>
      <c r="G73" s="25">
        <f>'2019'!G73+'2020'!G73+'1erS2021'!G73</f>
        <v>0</v>
      </c>
      <c r="H73" s="25">
        <f>'2019'!H73+'2020'!H73+'1erS2021'!H73</f>
        <v>0</v>
      </c>
      <c r="I73" s="25">
        <f>'2019'!I73+'2020'!I73+'1erS2021'!I73</f>
        <v>0</v>
      </c>
      <c r="J73" s="25">
        <f>'2019'!J73+'2020'!J73+'1erS2021'!J73</f>
        <v>0</v>
      </c>
      <c r="K73" s="25">
        <f>'2019'!K73+'2020'!K73+'1erS2021'!K73</f>
        <v>0</v>
      </c>
      <c r="L73" s="25">
        <f>'2019'!L73+'2020'!L73+'1erS2021'!L73</f>
        <v>0</v>
      </c>
      <c r="M73" s="25">
        <f>'2019'!M73+'2020'!M73+'1erS2021'!M73</f>
        <v>0</v>
      </c>
      <c r="N73" s="26">
        <f>'2019'!N73+'2020'!N73+'1erS2021'!N73</f>
        <v>0</v>
      </c>
      <c r="O73" s="27">
        <f t="shared" si="8"/>
        <v>0</v>
      </c>
      <c r="P73" s="24">
        <f>'2019'!P73+'2020'!P73+'1erS2021'!P73</f>
        <v>0</v>
      </c>
      <c r="Q73" s="25">
        <f>'2019'!Q73+'2020'!Q73+'1erS2021'!Q73</f>
        <v>0</v>
      </c>
      <c r="R73" s="25">
        <f>'2019'!R73+'2020'!R73+'1erS2021'!R73</f>
        <v>0</v>
      </c>
      <c r="S73" s="25">
        <f>'2019'!S73+'2020'!S73+'1erS2021'!S73</f>
        <v>0</v>
      </c>
      <c r="T73" s="25">
        <f>'2019'!T73+'2020'!T73+'1erS2021'!T73</f>
        <v>0</v>
      </c>
      <c r="U73" s="25">
        <f>'2019'!U73+'2020'!U73+'1erS2021'!U73</f>
        <v>0</v>
      </c>
      <c r="V73" s="25">
        <f>'2019'!V73+'2020'!V73+'1erS2021'!V73</f>
        <v>0</v>
      </c>
      <c r="W73" s="26">
        <f>'2019'!W73+'2020'!W73+'1erS2021'!W73</f>
        <v>0</v>
      </c>
      <c r="X73" s="34">
        <f t="shared" si="9"/>
        <v>0</v>
      </c>
      <c r="Y73" s="28">
        <f>'2019'!Y73+'2020'!Y73+'1erS2021'!Y73</f>
        <v>0</v>
      </c>
      <c r="Z73" s="29">
        <f t="shared" si="10"/>
        <v>0</v>
      </c>
      <c r="AA73" s="38">
        <f t="shared" si="6"/>
        <v>0</v>
      </c>
      <c r="AB73" s="25">
        <f>_xlfn.XLOOKUP(A73,Data!A:A,Data!C:C,"")</f>
        <v>18</v>
      </c>
      <c r="AC73" s="37">
        <f t="shared" si="7"/>
        <v>2.9796391325939415E-3</v>
      </c>
      <c r="AD73" s="30"/>
    </row>
    <row r="74" spans="1:30" x14ac:dyDescent="0.3">
      <c r="A74" s="5" t="str">
        <f>'2019'!A74</f>
        <v>03047</v>
      </c>
      <c r="B74" s="5" t="str">
        <f>'2019'!B74</f>
        <v>la celle</v>
      </c>
      <c r="C74" s="24">
        <f>'2019'!C74+'2020'!C74+'1erS2021'!C74</f>
        <v>0</v>
      </c>
      <c r="D74" s="25">
        <f>'2019'!D74+'2020'!D74+'1erS2021'!D74</f>
        <v>0</v>
      </c>
      <c r="E74" s="25">
        <f>'2019'!E74+'2020'!E74+'1erS2021'!E74</f>
        <v>0</v>
      </c>
      <c r="F74" s="25">
        <f>'2019'!F74+'2020'!F74+'1erS2021'!F74</f>
        <v>0</v>
      </c>
      <c r="G74" s="25">
        <f>'2019'!G74+'2020'!G74+'1erS2021'!G74</f>
        <v>0</v>
      </c>
      <c r="H74" s="25">
        <f>'2019'!H74+'2020'!H74+'1erS2021'!H74</f>
        <v>0</v>
      </c>
      <c r="I74" s="25">
        <f>'2019'!I74+'2020'!I74+'1erS2021'!I74</f>
        <v>0</v>
      </c>
      <c r="J74" s="25">
        <f>'2019'!J74+'2020'!J74+'1erS2021'!J74</f>
        <v>0</v>
      </c>
      <c r="K74" s="25">
        <f>'2019'!K74+'2020'!K74+'1erS2021'!K74</f>
        <v>0</v>
      </c>
      <c r="L74" s="25">
        <f>'2019'!L74+'2020'!L74+'1erS2021'!L74</f>
        <v>0</v>
      </c>
      <c r="M74" s="25">
        <f>'2019'!M74+'2020'!M74+'1erS2021'!M74</f>
        <v>0</v>
      </c>
      <c r="N74" s="26">
        <f>'2019'!N74+'2020'!N74+'1erS2021'!N74</f>
        <v>0</v>
      </c>
      <c r="O74" s="27">
        <f t="shared" si="8"/>
        <v>0</v>
      </c>
      <c r="P74" s="24">
        <f>'2019'!P74+'2020'!P74+'1erS2021'!P74</f>
        <v>0</v>
      </c>
      <c r="Q74" s="25">
        <f>'2019'!Q74+'2020'!Q74+'1erS2021'!Q74</f>
        <v>0</v>
      </c>
      <c r="R74" s="25">
        <f>'2019'!R74+'2020'!R74+'1erS2021'!R74</f>
        <v>0</v>
      </c>
      <c r="S74" s="25">
        <f>'2019'!S74+'2020'!S74+'1erS2021'!S74</f>
        <v>0</v>
      </c>
      <c r="T74" s="25">
        <f>'2019'!T74+'2020'!T74+'1erS2021'!T74</f>
        <v>0</v>
      </c>
      <c r="U74" s="25">
        <f>'2019'!U74+'2020'!U74+'1erS2021'!U74</f>
        <v>0</v>
      </c>
      <c r="V74" s="25">
        <f>'2019'!V74+'2020'!V74+'1erS2021'!V74</f>
        <v>0</v>
      </c>
      <c r="W74" s="26">
        <f>'2019'!W74+'2020'!W74+'1erS2021'!W74</f>
        <v>0</v>
      </c>
      <c r="X74" s="34">
        <f t="shared" si="9"/>
        <v>0</v>
      </c>
      <c r="Y74" s="28">
        <f>'2019'!Y74+'2020'!Y74+'1erS2021'!Y74</f>
        <v>0</v>
      </c>
      <c r="Z74" s="29">
        <f t="shared" si="10"/>
        <v>0</v>
      </c>
      <c r="AA74" s="38">
        <f t="shared" si="6"/>
        <v>0</v>
      </c>
      <c r="AB74" s="25">
        <f>_xlfn.XLOOKUP(A74,Data!A:A,Data!C:C,"")</f>
        <v>34</v>
      </c>
      <c r="AC74" s="37">
        <f t="shared" si="7"/>
        <v>5.6282072504552231E-3</v>
      </c>
      <c r="AD74" s="30"/>
    </row>
    <row r="75" spans="1:30" x14ac:dyDescent="0.3">
      <c r="A75" s="5" t="str">
        <f>'2019'!A75</f>
        <v>63067</v>
      </c>
      <c r="B75" s="5" t="str">
        <f>'2019'!B75</f>
        <v>la cellette</v>
      </c>
      <c r="C75" s="24">
        <f>'2019'!C75+'2020'!C75+'1erS2021'!C75</f>
        <v>0</v>
      </c>
      <c r="D75" s="25">
        <f>'2019'!D75+'2020'!D75+'1erS2021'!D75</f>
        <v>0</v>
      </c>
      <c r="E75" s="25">
        <f>'2019'!E75+'2020'!E75+'1erS2021'!E75</f>
        <v>0</v>
      </c>
      <c r="F75" s="25">
        <f>'2019'!F75+'2020'!F75+'1erS2021'!F75</f>
        <v>0</v>
      </c>
      <c r="G75" s="25">
        <f>'2019'!G75+'2020'!G75+'1erS2021'!G75</f>
        <v>0</v>
      </c>
      <c r="H75" s="25">
        <f>'2019'!H75+'2020'!H75+'1erS2021'!H75</f>
        <v>0</v>
      </c>
      <c r="I75" s="25">
        <f>'2019'!I75+'2020'!I75+'1erS2021'!I75</f>
        <v>0</v>
      </c>
      <c r="J75" s="25">
        <f>'2019'!J75+'2020'!J75+'1erS2021'!J75</f>
        <v>0</v>
      </c>
      <c r="K75" s="25">
        <f>'2019'!K75+'2020'!K75+'1erS2021'!K75</f>
        <v>0</v>
      </c>
      <c r="L75" s="25">
        <f>'2019'!L75+'2020'!L75+'1erS2021'!L75</f>
        <v>0</v>
      </c>
      <c r="M75" s="25">
        <f>'2019'!M75+'2020'!M75+'1erS2021'!M75</f>
        <v>0</v>
      </c>
      <c r="N75" s="26">
        <f>'2019'!N75+'2020'!N75+'1erS2021'!N75</f>
        <v>0</v>
      </c>
      <c r="O75" s="27">
        <f t="shared" si="8"/>
        <v>0</v>
      </c>
      <c r="P75" s="24">
        <f>'2019'!P75+'2020'!P75+'1erS2021'!P75</f>
        <v>0</v>
      </c>
      <c r="Q75" s="25">
        <f>'2019'!Q75+'2020'!Q75+'1erS2021'!Q75</f>
        <v>0</v>
      </c>
      <c r="R75" s="25">
        <f>'2019'!R75+'2020'!R75+'1erS2021'!R75</f>
        <v>0</v>
      </c>
      <c r="S75" s="25">
        <f>'2019'!S75+'2020'!S75+'1erS2021'!S75</f>
        <v>0</v>
      </c>
      <c r="T75" s="25">
        <f>'2019'!T75+'2020'!T75+'1erS2021'!T75</f>
        <v>0</v>
      </c>
      <c r="U75" s="25">
        <f>'2019'!U75+'2020'!U75+'1erS2021'!U75</f>
        <v>0</v>
      </c>
      <c r="V75" s="25">
        <f>'2019'!V75+'2020'!V75+'1erS2021'!V75</f>
        <v>0</v>
      </c>
      <c r="W75" s="26">
        <f>'2019'!W75+'2020'!W75+'1erS2021'!W75</f>
        <v>0</v>
      </c>
      <c r="X75" s="34">
        <f t="shared" si="9"/>
        <v>0</v>
      </c>
      <c r="Y75" s="28">
        <f>'2019'!Y75+'2020'!Y75+'1erS2021'!Y75</f>
        <v>0</v>
      </c>
      <c r="Z75" s="29">
        <f t="shared" si="10"/>
        <v>0</v>
      </c>
      <c r="AA75" s="38">
        <f t="shared" si="6"/>
        <v>0</v>
      </c>
      <c r="AB75" s="25">
        <f>_xlfn.XLOOKUP(A75,Data!A:A,Data!C:C,"")</f>
        <v>18</v>
      </c>
      <c r="AC75" s="37">
        <f t="shared" si="7"/>
        <v>2.9796391325939415E-3</v>
      </c>
      <c r="AD75" s="30"/>
    </row>
    <row r="76" spans="1:30" x14ac:dyDescent="0.3">
      <c r="A76" s="5" t="str">
        <f>'2019'!A76</f>
        <v>63082</v>
      </c>
      <c r="B76" s="5" t="str">
        <f>'2019'!B76</f>
        <v>champs</v>
      </c>
      <c r="C76" s="24">
        <f>'2019'!C76+'2020'!C76+'1erS2021'!C76</f>
        <v>0</v>
      </c>
      <c r="D76" s="25">
        <f>'2019'!D76+'2020'!D76+'1erS2021'!D76</f>
        <v>0</v>
      </c>
      <c r="E76" s="25">
        <f>'2019'!E76+'2020'!E76+'1erS2021'!E76</f>
        <v>0</v>
      </c>
      <c r="F76" s="25">
        <f>'2019'!F76+'2020'!F76+'1erS2021'!F76</f>
        <v>0</v>
      </c>
      <c r="G76" s="25">
        <f>'2019'!G76+'2020'!G76+'1erS2021'!G76</f>
        <v>0</v>
      </c>
      <c r="H76" s="25">
        <f>'2019'!H76+'2020'!H76+'1erS2021'!H76</f>
        <v>0</v>
      </c>
      <c r="I76" s="25">
        <f>'2019'!I76+'2020'!I76+'1erS2021'!I76</f>
        <v>0</v>
      </c>
      <c r="J76" s="25">
        <f>'2019'!J76+'2020'!J76+'1erS2021'!J76</f>
        <v>0</v>
      </c>
      <c r="K76" s="25">
        <f>'2019'!K76+'2020'!K76+'1erS2021'!K76</f>
        <v>0</v>
      </c>
      <c r="L76" s="25">
        <f>'2019'!L76+'2020'!L76+'1erS2021'!L76</f>
        <v>0</v>
      </c>
      <c r="M76" s="25">
        <f>'2019'!M76+'2020'!M76+'1erS2021'!M76</f>
        <v>0</v>
      </c>
      <c r="N76" s="26">
        <f>'2019'!N76+'2020'!N76+'1erS2021'!N76</f>
        <v>0</v>
      </c>
      <c r="O76" s="27">
        <f t="shared" si="8"/>
        <v>0</v>
      </c>
      <c r="P76" s="24">
        <f>'2019'!P76+'2020'!P76+'1erS2021'!P76</f>
        <v>0</v>
      </c>
      <c r="Q76" s="25">
        <f>'2019'!Q76+'2020'!Q76+'1erS2021'!Q76</f>
        <v>0</v>
      </c>
      <c r="R76" s="25">
        <f>'2019'!R76+'2020'!R76+'1erS2021'!R76</f>
        <v>0</v>
      </c>
      <c r="S76" s="25">
        <f>'2019'!S76+'2020'!S76+'1erS2021'!S76</f>
        <v>0</v>
      </c>
      <c r="T76" s="25">
        <f>'2019'!T76+'2020'!T76+'1erS2021'!T76</f>
        <v>0</v>
      </c>
      <c r="U76" s="25">
        <f>'2019'!U76+'2020'!U76+'1erS2021'!U76</f>
        <v>0</v>
      </c>
      <c r="V76" s="25">
        <f>'2019'!V76+'2020'!V76+'1erS2021'!V76</f>
        <v>0</v>
      </c>
      <c r="W76" s="26">
        <f>'2019'!W76+'2020'!W76+'1erS2021'!W76</f>
        <v>0</v>
      </c>
      <c r="X76" s="34">
        <f t="shared" si="9"/>
        <v>0</v>
      </c>
      <c r="Y76" s="28">
        <f>'2019'!Y76+'2020'!Y76+'1erS2021'!Y76</f>
        <v>0</v>
      </c>
      <c r="Z76" s="29">
        <f t="shared" si="10"/>
        <v>0</v>
      </c>
      <c r="AA76" s="38">
        <f t="shared" si="6"/>
        <v>0</v>
      </c>
      <c r="AB76" s="25">
        <f>_xlfn.XLOOKUP(A76,Data!A:A,Data!C:C,"")</f>
        <v>10</v>
      </c>
      <c r="AC76" s="37">
        <f t="shared" si="7"/>
        <v>1.6553550736633008E-3</v>
      </c>
      <c r="AD76" s="30"/>
    </row>
    <row r="77" spans="1:30" x14ac:dyDescent="0.3">
      <c r="A77" s="5" t="str">
        <f>'2019'!A77</f>
        <v>63083</v>
      </c>
      <c r="B77" s="5" t="str">
        <f>'2019'!B77</f>
        <v>chanat-la-mouteyre</v>
      </c>
      <c r="C77" s="24">
        <f>'2019'!C77+'2020'!C77+'1erS2021'!C77</f>
        <v>0</v>
      </c>
      <c r="D77" s="25">
        <f>'2019'!D77+'2020'!D77+'1erS2021'!D77</f>
        <v>0</v>
      </c>
      <c r="E77" s="25">
        <f>'2019'!E77+'2020'!E77+'1erS2021'!E77</f>
        <v>0</v>
      </c>
      <c r="F77" s="25">
        <f>'2019'!F77+'2020'!F77+'1erS2021'!F77</f>
        <v>0</v>
      </c>
      <c r="G77" s="25">
        <f>'2019'!G77+'2020'!G77+'1erS2021'!G77</f>
        <v>0</v>
      </c>
      <c r="H77" s="25">
        <f>'2019'!H77+'2020'!H77+'1erS2021'!H77</f>
        <v>0</v>
      </c>
      <c r="I77" s="25">
        <f>'2019'!I77+'2020'!I77+'1erS2021'!I77</f>
        <v>0</v>
      </c>
      <c r="J77" s="25">
        <f>'2019'!J77+'2020'!J77+'1erS2021'!J77</f>
        <v>0</v>
      </c>
      <c r="K77" s="25">
        <f>'2019'!K77+'2020'!K77+'1erS2021'!K77</f>
        <v>0</v>
      </c>
      <c r="L77" s="25">
        <f>'2019'!L77+'2020'!L77+'1erS2021'!L77</f>
        <v>0</v>
      </c>
      <c r="M77" s="25">
        <f>'2019'!M77+'2020'!M77+'1erS2021'!M77</f>
        <v>0</v>
      </c>
      <c r="N77" s="26">
        <f>'2019'!N77+'2020'!N77+'1erS2021'!N77</f>
        <v>0</v>
      </c>
      <c r="O77" s="27">
        <f t="shared" si="8"/>
        <v>0</v>
      </c>
      <c r="P77" s="24">
        <f>'2019'!P77+'2020'!P77+'1erS2021'!P77</f>
        <v>0</v>
      </c>
      <c r="Q77" s="25">
        <f>'2019'!Q77+'2020'!Q77+'1erS2021'!Q77</f>
        <v>0</v>
      </c>
      <c r="R77" s="25">
        <f>'2019'!R77+'2020'!R77+'1erS2021'!R77</f>
        <v>0</v>
      </c>
      <c r="S77" s="25">
        <f>'2019'!S77+'2020'!S77+'1erS2021'!S77</f>
        <v>0</v>
      </c>
      <c r="T77" s="25">
        <f>'2019'!T77+'2020'!T77+'1erS2021'!T77</f>
        <v>0</v>
      </c>
      <c r="U77" s="25">
        <f>'2019'!U77+'2020'!U77+'1erS2021'!U77</f>
        <v>0</v>
      </c>
      <c r="V77" s="25">
        <f>'2019'!V77+'2020'!V77+'1erS2021'!V77</f>
        <v>0</v>
      </c>
      <c r="W77" s="26">
        <f>'2019'!W77+'2020'!W77+'1erS2021'!W77</f>
        <v>0</v>
      </c>
      <c r="X77" s="34">
        <f t="shared" si="9"/>
        <v>0</v>
      </c>
      <c r="Y77" s="28">
        <f>'2019'!Y77+'2020'!Y77+'1erS2021'!Y77</f>
        <v>0</v>
      </c>
      <c r="Z77" s="29">
        <f t="shared" si="10"/>
        <v>0</v>
      </c>
      <c r="AA77" s="38">
        <f t="shared" si="6"/>
        <v>0</v>
      </c>
      <c r="AB77" s="25">
        <f>_xlfn.XLOOKUP(A77,Data!A:A,Data!C:C,"")</f>
        <v>20</v>
      </c>
      <c r="AC77" s="37">
        <f t="shared" si="7"/>
        <v>3.3107101473266016E-3</v>
      </c>
      <c r="AD77" s="30"/>
    </row>
    <row r="78" spans="1:30" x14ac:dyDescent="0.3">
      <c r="A78" s="5" t="str">
        <f>'2019'!A78</f>
        <v>03058</v>
      </c>
      <c r="B78" s="5" t="str">
        <f>'2019'!B78</f>
        <v>chappes</v>
      </c>
      <c r="C78" s="24">
        <f>'2019'!C78+'2020'!C78+'1erS2021'!C78</f>
        <v>0</v>
      </c>
      <c r="D78" s="25">
        <f>'2019'!D78+'2020'!D78+'1erS2021'!D78</f>
        <v>0</v>
      </c>
      <c r="E78" s="25">
        <f>'2019'!E78+'2020'!E78+'1erS2021'!E78</f>
        <v>0</v>
      </c>
      <c r="F78" s="25">
        <f>'2019'!F78+'2020'!F78+'1erS2021'!F78</f>
        <v>0</v>
      </c>
      <c r="G78" s="25">
        <f>'2019'!G78+'2020'!G78+'1erS2021'!G78</f>
        <v>0</v>
      </c>
      <c r="H78" s="25">
        <f>'2019'!H78+'2020'!H78+'1erS2021'!H78</f>
        <v>0</v>
      </c>
      <c r="I78" s="25">
        <f>'2019'!I78+'2020'!I78+'1erS2021'!I78</f>
        <v>0</v>
      </c>
      <c r="J78" s="25">
        <f>'2019'!J78+'2020'!J78+'1erS2021'!J78</f>
        <v>0</v>
      </c>
      <c r="K78" s="25">
        <f>'2019'!K78+'2020'!K78+'1erS2021'!K78</f>
        <v>0</v>
      </c>
      <c r="L78" s="25">
        <f>'2019'!L78+'2020'!L78+'1erS2021'!L78</f>
        <v>0</v>
      </c>
      <c r="M78" s="25">
        <f>'2019'!M78+'2020'!M78+'1erS2021'!M78</f>
        <v>0</v>
      </c>
      <c r="N78" s="26">
        <f>'2019'!N78+'2020'!N78+'1erS2021'!N78</f>
        <v>0</v>
      </c>
      <c r="O78" s="27">
        <f t="shared" si="8"/>
        <v>0</v>
      </c>
      <c r="P78" s="24">
        <f>'2019'!P78+'2020'!P78+'1erS2021'!P78</f>
        <v>0</v>
      </c>
      <c r="Q78" s="25">
        <f>'2019'!Q78+'2020'!Q78+'1erS2021'!Q78</f>
        <v>0</v>
      </c>
      <c r="R78" s="25">
        <f>'2019'!R78+'2020'!R78+'1erS2021'!R78</f>
        <v>0</v>
      </c>
      <c r="S78" s="25">
        <f>'2019'!S78+'2020'!S78+'1erS2021'!S78</f>
        <v>0</v>
      </c>
      <c r="T78" s="25">
        <f>'2019'!T78+'2020'!T78+'1erS2021'!T78</f>
        <v>0</v>
      </c>
      <c r="U78" s="25">
        <f>'2019'!U78+'2020'!U78+'1erS2021'!U78</f>
        <v>0</v>
      </c>
      <c r="V78" s="25">
        <f>'2019'!V78+'2020'!V78+'1erS2021'!V78</f>
        <v>0</v>
      </c>
      <c r="W78" s="26">
        <f>'2019'!W78+'2020'!W78+'1erS2021'!W78</f>
        <v>0</v>
      </c>
      <c r="X78" s="34">
        <f t="shared" si="9"/>
        <v>0</v>
      </c>
      <c r="Y78" s="28">
        <f>'2019'!Y78+'2020'!Y78+'1erS2021'!Y78</f>
        <v>0</v>
      </c>
      <c r="Z78" s="29">
        <f t="shared" si="10"/>
        <v>0</v>
      </c>
      <c r="AA78" s="38">
        <f t="shared" si="6"/>
        <v>0</v>
      </c>
      <c r="AB78" s="25">
        <f>_xlfn.XLOOKUP(A78,Data!A:A,Data!C:C,"")</f>
        <v>17</v>
      </c>
      <c r="AC78" s="37">
        <f t="shared" si="7"/>
        <v>2.8141036252276115E-3</v>
      </c>
      <c r="AD78" s="30"/>
    </row>
    <row r="79" spans="1:30" x14ac:dyDescent="0.3">
      <c r="A79" s="5" t="str">
        <f>'2019'!A79</f>
        <v>63100</v>
      </c>
      <c r="B79" s="5" t="str">
        <f>'2019'!B79</f>
        <v>châteauneuf-les-bains</v>
      </c>
      <c r="C79" s="24">
        <f>'2019'!C79+'2020'!C79+'1erS2021'!C79</f>
        <v>0</v>
      </c>
      <c r="D79" s="25">
        <f>'2019'!D79+'2020'!D79+'1erS2021'!D79</f>
        <v>0</v>
      </c>
      <c r="E79" s="25">
        <f>'2019'!E79+'2020'!E79+'1erS2021'!E79</f>
        <v>0</v>
      </c>
      <c r="F79" s="25">
        <f>'2019'!F79+'2020'!F79+'1erS2021'!F79</f>
        <v>0</v>
      </c>
      <c r="G79" s="25">
        <f>'2019'!G79+'2020'!G79+'1erS2021'!G79</f>
        <v>0</v>
      </c>
      <c r="H79" s="25">
        <f>'2019'!H79+'2020'!H79+'1erS2021'!H79</f>
        <v>0</v>
      </c>
      <c r="I79" s="25">
        <f>'2019'!I79+'2020'!I79+'1erS2021'!I79</f>
        <v>0</v>
      </c>
      <c r="J79" s="25">
        <f>'2019'!J79+'2020'!J79+'1erS2021'!J79</f>
        <v>0</v>
      </c>
      <c r="K79" s="25">
        <f>'2019'!K79+'2020'!K79+'1erS2021'!K79</f>
        <v>0</v>
      </c>
      <c r="L79" s="25">
        <f>'2019'!L79+'2020'!L79+'1erS2021'!L79</f>
        <v>0</v>
      </c>
      <c r="M79" s="25">
        <f>'2019'!M79+'2020'!M79+'1erS2021'!M79</f>
        <v>0</v>
      </c>
      <c r="N79" s="26">
        <f>'2019'!N79+'2020'!N79+'1erS2021'!N79</f>
        <v>0</v>
      </c>
      <c r="O79" s="27">
        <f t="shared" si="8"/>
        <v>0</v>
      </c>
      <c r="P79" s="24">
        <f>'2019'!P79+'2020'!P79+'1erS2021'!P79</f>
        <v>0</v>
      </c>
      <c r="Q79" s="25">
        <f>'2019'!Q79+'2020'!Q79+'1erS2021'!Q79</f>
        <v>0</v>
      </c>
      <c r="R79" s="25">
        <f>'2019'!R79+'2020'!R79+'1erS2021'!R79</f>
        <v>0</v>
      </c>
      <c r="S79" s="25">
        <f>'2019'!S79+'2020'!S79+'1erS2021'!S79</f>
        <v>0</v>
      </c>
      <c r="T79" s="25">
        <f>'2019'!T79+'2020'!T79+'1erS2021'!T79</f>
        <v>0</v>
      </c>
      <c r="U79" s="25">
        <f>'2019'!U79+'2020'!U79+'1erS2021'!U79</f>
        <v>0</v>
      </c>
      <c r="V79" s="25">
        <f>'2019'!V79+'2020'!V79+'1erS2021'!V79</f>
        <v>0</v>
      </c>
      <c r="W79" s="26">
        <f>'2019'!W79+'2020'!W79+'1erS2021'!W79</f>
        <v>0</v>
      </c>
      <c r="X79" s="34">
        <f t="shared" si="9"/>
        <v>0</v>
      </c>
      <c r="Y79" s="28">
        <f>'2019'!Y79+'2020'!Y79+'1erS2021'!Y79</f>
        <v>0</v>
      </c>
      <c r="Z79" s="29">
        <f t="shared" si="10"/>
        <v>0</v>
      </c>
      <c r="AA79" s="38">
        <f t="shared" si="6"/>
        <v>0</v>
      </c>
      <c r="AB79" s="25">
        <f>_xlfn.XLOOKUP(A79,Data!A:A,Data!C:C,"")</f>
        <v>23</v>
      </c>
      <c r="AC79" s="37">
        <f t="shared" si="7"/>
        <v>3.8073166694255916E-3</v>
      </c>
      <c r="AD79" s="30"/>
    </row>
    <row r="80" spans="1:30" x14ac:dyDescent="0.3">
      <c r="A80" s="5" t="str">
        <f>'2019'!A80</f>
        <v>63107</v>
      </c>
      <c r="B80" s="5" t="str">
        <f>'2019'!B80</f>
        <v>chavaroux</v>
      </c>
      <c r="C80" s="24">
        <f>'2019'!C80+'2020'!C80+'1erS2021'!C80</f>
        <v>0</v>
      </c>
      <c r="D80" s="25">
        <f>'2019'!D80+'2020'!D80+'1erS2021'!D80</f>
        <v>0</v>
      </c>
      <c r="E80" s="25">
        <f>'2019'!E80+'2020'!E80+'1erS2021'!E80</f>
        <v>0</v>
      </c>
      <c r="F80" s="25">
        <f>'2019'!F80+'2020'!F80+'1erS2021'!F80</f>
        <v>0</v>
      </c>
      <c r="G80" s="25">
        <f>'2019'!G80+'2020'!G80+'1erS2021'!G80</f>
        <v>0</v>
      </c>
      <c r="H80" s="25">
        <f>'2019'!H80+'2020'!H80+'1erS2021'!H80</f>
        <v>0</v>
      </c>
      <c r="I80" s="25">
        <f>'2019'!I80+'2020'!I80+'1erS2021'!I80</f>
        <v>0</v>
      </c>
      <c r="J80" s="25">
        <f>'2019'!J80+'2020'!J80+'1erS2021'!J80</f>
        <v>0</v>
      </c>
      <c r="K80" s="25">
        <f>'2019'!K80+'2020'!K80+'1erS2021'!K80</f>
        <v>0</v>
      </c>
      <c r="L80" s="25">
        <f>'2019'!L80+'2020'!L80+'1erS2021'!L80</f>
        <v>0</v>
      </c>
      <c r="M80" s="25">
        <f>'2019'!M80+'2020'!M80+'1erS2021'!M80</f>
        <v>0</v>
      </c>
      <c r="N80" s="26">
        <f>'2019'!N80+'2020'!N80+'1erS2021'!N80</f>
        <v>0</v>
      </c>
      <c r="O80" s="27">
        <f t="shared" si="8"/>
        <v>0</v>
      </c>
      <c r="P80" s="24">
        <f>'2019'!P80+'2020'!P80+'1erS2021'!P80</f>
        <v>0</v>
      </c>
      <c r="Q80" s="25">
        <f>'2019'!Q80+'2020'!Q80+'1erS2021'!Q80</f>
        <v>0</v>
      </c>
      <c r="R80" s="25">
        <f>'2019'!R80+'2020'!R80+'1erS2021'!R80</f>
        <v>0</v>
      </c>
      <c r="S80" s="25">
        <f>'2019'!S80+'2020'!S80+'1erS2021'!S80</f>
        <v>0</v>
      </c>
      <c r="T80" s="25">
        <f>'2019'!T80+'2020'!T80+'1erS2021'!T80</f>
        <v>0</v>
      </c>
      <c r="U80" s="25">
        <f>'2019'!U80+'2020'!U80+'1erS2021'!U80</f>
        <v>0</v>
      </c>
      <c r="V80" s="25">
        <f>'2019'!V80+'2020'!V80+'1erS2021'!V80</f>
        <v>0</v>
      </c>
      <c r="W80" s="26">
        <f>'2019'!W80+'2020'!W80+'1erS2021'!W80</f>
        <v>0</v>
      </c>
      <c r="X80" s="34">
        <f t="shared" si="9"/>
        <v>0</v>
      </c>
      <c r="Y80" s="28">
        <f>'2019'!Y80+'2020'!Y80+'1erS2021'!Y80</f>
        <v>0</v>
      </c>
      <c r="Z80" s="29">
        <f t="shared" si="10"/>
        <v>0</v>
      </c>
      <c r="AA80" s="38">
        <f t="shared" si="6"/>
        <v>0</v>
      </c>
      <c r="AB80" s="25">
        <f>_xlfn.XLOOKUP(A80,Data!A:A,Data!C:C,"")</f>
        <v>16</v>
      </c>
      <c r="AC80" s="37">
        <f t="shared" si="7"/>
        <v>2.6485681178612811E-3</v>
      </c>
      <c r="AD80" s="30"/>
    </row>
    <row r="81" spans="1:30" x14ac:dyDescent="0.3">
      <c r="A81" s="5" t="str">
        <f>'2019'!A81</f>
        <v>63108</v>
      </c>
      <c r="B81" s="5" t="str">
        <f>'2019'!B81</f>
        <v>le cheix</v>
      </c>
      <c r="C81" s="24">
        <f>'2019'!C81+'2020'!C81+'1erS2021'!C81</f>
        <v>0</v>
      </c>
      <c r="D81" s="25">
        <f>'2019'!D81+'2020'!D81+'1erS2021'!D81</f>
        <v>0</v>
      </c>
      <c r="E81" s="25">
        <f>'2019'!E81+'2020'!E81+'1erS2021'!E81</f>
        <v>0</v>
      </c>
      <c r="F81" s="25">
        <f>'2019'!F81+'2020'!F81+'1erS2021'!F81</f>
        <v>0</v>
      </c>
      <c r="G81" s="25">
        <f>'2019'!G81+'2020'!G81+'1erS2021'!G81</f>
        <v>0</v>
      </c>
      <c r="H81" s="25">
        <f>'2019'!H81+'2020'!H81+'1erS2021'!H81</f>
        <v>0</v>
      </c>
      <c r="I81" s="25">
        <f>'2019'!I81+'2020'!I81+'1erS2021'!I81</f>
        <v>0</v>
      </c>
      <c r="J81" s="25">
        <f>'2019'!J81+'2020'!J81+'1erS2021'!J81</f>
        <v>0</v>
      </c>
      <c r="K81" s="25">
        <f>'2019'!K81+'2020'!K81+'1erS2021'!K81</f>
        <v>0</v>
      </c>
      <c r="L81" s="25">
        <f>'2019'!L81+'2020'!L81+'1erS2021'!L81</f>
        <v>0</v>
      </c>
      <c r="M81" s="25">
        <f>'2019'!M81+'2020'!M81+'1erS2021'!M81</f>
        <v>0</v>
      </c>
      <c r="N81" s="26">
        <f>'2019'!N81+'2020'!N81+'1erS2021'!N81</f>
        <v>0</v>
      </c>
      <c r="O81" s="27">
        <f t="shared" si="8"/>
        <v>0</v>
      </c>
      <c r="P81" s="24">
        <f>'2019'!P81+'2020'!P81+'1erS2021'!P81</f>
        <v>0</v>
      </c>
      <c r="Q81" s="25">
        <f>'2019'!Q81+'2020'!Q81+'1erS2021'!Q81</f>
        <v>0</v>
      </c>
      <c r="R81" s="25">
        <f>'2019'!R81+'2020'!R81+'1erS2021'!R81</f>
        <v>0</v>
      </c>
      <c r="S81" s="25">
        <f>'2019'!S81+'2020'!S81+'1erS2021'!S81</f>
        <v>0</v>
      </c>
      <c r="T81" s="25">
        <f>'2019'!T81+'2020'!T81+'1erS2021'!T81</f>
        <v>0</v>
      </c>
      <c r="U81" s="25">
        <f>'2019'!U81+'2020'!U81+'1erS2021'!U81</f>
        <v>0</v>
      </c>
      <c r="V81" s="25">
        <f>'2019'!V81+'2020'!V81+'1erS2021'!V81</f>
        <v>0</v>
      </c>
      <c r="W81" s="26">
        <f>'2019'!W81+'2020'!W81+'1erS2021'!W81</f>
        <v>0</v>
      </c>
      <c r="X81" s="34">
        <f t="shared" si="9"/>
        <v>0</v>
      </c>
      <c r="Y81" s="28">
        <f>'2019'!Y81+'2020'!Y81+'1erS2021'!Y81</f>
        <v>0</v>
      </c>
      <c r="Z81" s="29">
        <f t="shared" si="10"/>
        <v>0</v>
      </c>
      <c r="AA81" s="38">
        <f t="shared" si="6"/>
        <v>0</v>
      </c>
      <c r="AB81" s="25">
        <f>_xlfn.XLOOKUP(A81,Data!A:A,Data!C:C,"")</f>
        <v>26</v>
      </c>
      <c r="AC81" s="37">
        <f t="shared" si="7"/>
        <v>4.3039231915245821E-3</v>
      </c>
      <c r="AD81" s="30"/>
    </row>
    <row r="82" spans="1:30" x14ac:dyDescent="0.3">
      <c r="A82" s="5" t="str">
        <f>'2019'!A82</f>
        <v>63110</v>
      </c>
      <c r="B82" s="5" t="str">
        <f>'2019'!B82</f>
        <v>cisternes-la-forêt</v>
      </c>
      <c r="C82" s="24">
        <f>'2019'!C82+'2020'!C82+'1erS2021'!C82</f>
        <v>0</v>
      </c>
      <c r="D82" s="25">
        <f>'2019'!D82+'2020'!D82+'1erS2021'!D82</f>
        <v>0</v>
      </c>
      <c r="E82" s="25">
        <f>'2019'!E82+'2020'!E82+'1erS2021'!E82</f>
        <v>0</v>
      </c>
      <c r="F82" s="25">
        <f>'2019'!F82+'2020'!F82+'1erS2021'!F82</f>
        <v>0</v>
      </c>
      <c r="G82" s="25">
        <f>'2019'!G82+'2020'!G82+'1erS2021'!G82</f>
        <v>0</v>
      </c>
      <c r="H82" s="25">
        <f>'2019'!H82+'2020'!H82+'1erS2021'!H82</f>
        <v>0</v>
      </c>
      <c r="I82" s="25">
        <f>'2019'!I82+'2020'!I82+'1erS2021'!I82</f>
        <v>0</v>
      </c>
      <c r="J82" s="25">
        <f>'2019'!J82+'2020'!J82+'1erS2021'!J82</f>
        <v>0</v>
      </c>
      <c r="K82" s="25">
        <f>'2019'!K82+'2020'!K82+'1erS2021'!K82</f>
        <v>0</v>
      </c>
      <c r="L82" s="25">
        <f>'2019'!L82+'2020'!L82+'1erS2021'!L82</f>
        <v>0</v>
      </c>
      <c r="M82" s="25">
        <f>'2019'!M82+'2020'!M82+'1erS2021'!M82</f>
        <v>0</v>
      </c>
      <c r="N82" s="26">
        <f>'2019'!N82+'2020'!N82+'1erS2021'!N82</f>
        <v>0</v>
      </c>
      <c r="O82" s="27">
        <f t="shared" si="8"/>
        <v>0</v>
      </c>
      <c r="P82" s="24">
        <f>'2019'!P82+'2020'!P82+'1erS2021'!P82</f>
        <v>0</v>
      </c>
      <c r="Q82" s="25">
        <f>'2019'!Q82+'2020'!Q82+'1erS2021'!Q82</f>
        <v>0</v>
      </c>
      <c r="R82" s="25">
        <f>'2019'!R82+'2020'!R82+'1erS2021'!R82</f>
        <v>0</v>
      </c>
      <c r="S82" s="25">
        <f>'2019'!S82+'2020'!S82+'1erS2021'!S82</f>
        <v>0</v>
      </c>
      <c r="T82" s="25">
        <f>'2019'!T82+'2020'!T82+'1erS2021'!T82</f>
        <v>0</v>
      </c>
      <c r="U82" s="25">
        <f>'2019'!U82+'2020'!U82+'1erS2021'!U82</f>
        <v>0</v>
      </c>
      <c r="V82" s="25">
        <f>'2019'!V82+'2020'!V82+'1erS2021'!V82</f>
        <v>0</v>
      </c>
      <c r="W82" s="26">
        <f>'2019'!W82+'2020'!W82+'1erS2021'!W82</f>
        <v>0</v>
      </c>
      <c r="X82" s="34">
        <f t="shared" si="9"/>
        <v>0</v>
      </c>
      <c r="Y82" s="28">
        <f>'2019'!Y82+'2020'!Y82+'1erS2021'!Y82</f>
        <v>0</v>
      </c>
      <c r="Z82" s="29">
        <f t="shared" si="10"/>
        <v>0</v>
      </c>
      <c r="AA82" s="38">
        <f t="shared" si="6"/>
        <v>0</v>
      </c>
      <c r="AB82" s="25">
        <f>_xlfn.XLOOKUP(A82,Data!A:A,Data!C:C,"")</f>
        <v>29</v>
      </c>
      <c r="AC82" s="37">
        <f t="shared" si="7"/>
        <v>4.8005297136235721E-3</v>
      </c>
      <c r="AD82" s="30"/>
    </row>
    <row r="83" spans="1:30" x14ac:dyDescent="0.3">
      <c r="A83" s="5" t="str">
        <f>'2019'!A83</f>
        <v>63112</v>
      </c>
      <c r="B83" s="5" t="str">
        <f>'2019'!B83</f>
        <v>clerlande</v>
      </c>
      <c r="C83" s="24">
        <f>'2019'!C83+'2020'!C83+'1erS2021'!C83</f>
        <v>0</v>
      </c>
      <c r="D83" s="25">
        <f>'2019'!D83+'2020'!D83+'1erS2021'!D83</f>
        <v>0</v>
      </c>
      <c r="E83" s="25">
        <f>'2019'!E83+'2020'!E83+'1erS2021'!E83</f>
        <v>0</v>
      </c>
      <c r="F83" s="25">
        <f>'2019'!F83+'2020'!F83+'1erS2021'!F83</f>
        <v>0</v>
      </c>
      <c r="G83" s="25">
        <f>'2019'!G83+'2020'!G83+'1erS2021'!G83</f>
        <v>0</v>
      </c>
      <c r="H83" s="25">
        <f>'2019'!H83+'2020'!H83+'1erS2021'!H83</f>
        <v>0</v>
      </c>
      <c r="I83" s="25">
        <f>'2019'!I83+'2020'!I83+'1erS2021'!I83</f>
        <v>0</v>
      </c>
      <c r="J83" s="25">
        <f>'2019'!J83+'2020'!J83+'1erS2021'!J83</f>
        <v>0</v>
      </c>
      <c r="K83" s="25">
        <f>'2019'!K83+'2020'!K83+'1erS2021'!K83</f>
        <v>0</v>
      </c>
      <c r="L83" s="25">
        <f>'2019'!L83+'2020'!L83+'1erS2021'!L83</f>
        <v>0</v>
      </c>
      <c r="M83" s="25">
        <f>'2019'!M83+'2020'!M83+'1erS2021'!M83</f>
        <v>0</v>
      </c>
      <c r="N83" s="26">
        <f>'2019'!N83+'2020'!N83+'1erS2021'!N83</f>
        <v>0</v>
      </c>
      <c r="O83" s="27">
        <f t="shared" si="8"/>
        <v>0</v>
      </c>
      <c r="P83" s="24">
        <f>'2019'!P83+'2020'!P83+'1erS2021'!P83</f>
        <v>0</v>
      </c>
      <c r="Q83" s="25">
        <f>'2019'!Q83+'2020'!Q83+'1erS2021'!Q83</f>
        <v>0</v>
      </c>
      <c r="R83" s="25">
        <f>'2019'!R83+'2020'!R83+'1erS2021'!R83</f>
        <v>0</v>
      </c>
      <c r="S83" s="25">
        <f>'2019'!S83+'2020'!S83+'1erS2021'!S83</f>
        <v>0</v>
      </c>
      <c r="T83" s="25">
        <f>'2019'!T83+'2020'!T83+'1erS2021'!T83</f>
        <v>0</v>
      </c>
      <c r="U83" s="25">
        <f>'2019'!U83+'2020'!U83+'1erS2021'!U83</f>
        <v>0</v>
      </c>
      <c r="V83" s="25">
        <f>'2019'!V83+'2020'!V83+'1erS2021'!V83</f>
        <v>0</v>
      </c>
      <c r="W83" s="26">
        <f>'2019'!W83+'2020'!W83+'1erS2021'!W83</f>
        <v>0</v>
      </c>
      <c r="X83" s="34">
        <f t="shared" si="9"/>
        <v>0</v>
      </c>
      <c r="Y83" s="28">
        <f>'2019'!Y83+'2020'!Y83+'1erS2021'!Y83</f>
        <v>0</v>
      </c>
      <c r="Z83" s="29">
        <f t="shared" si="10"/>
        <v>0</v>
      </c>
      <c r="AA83" s="38">
        <f t="shared" si="6"/>
        <v>0</v>
      </c>
      <c r="AB83" s="25">
        <f>_xlfn.XLOOKUP(A83,Data!A:A,Data!C:C,"")</f>
        <v>14</v>
      </c>
      <c r="AC83" s="37">
        <f t="shared" si="7"/>
        <v>2.3174971031286211E-3</v>
      </c>
      <c r="AD83" s="30"/>
    </row>
    <row r="84" spans="1:30" x14ac:dyDescent="0.3">
      <c r="A84" s="5" t="str">
        <f>'2019'!A84</f>
        <v>63115</v>
      </c>
      <c r="B84" s="5" t="str">
        <f>'2019'!B84</f>
        <v>combrailles</v>
      </c>
      <c r="C84" s="24">
        <f>'2019'!C84+'2020'!C84+'1erS2021'!C84</f>
        <v>0</v>
      </c>
      <c r="D84" s="25">
        <f>'2019'!D84+'2020'!D84+'1erS2021'!D84</f>
        <v>0</v>
      </c>
      <c r="E84" s="25">
        <f>'2019'!E84+'2020'!E84+'1erS2021'!E84</f>
        <v>0</v>
      </c>
      <c r="F84" s="25">
        <f>'2019'!F84+'2020'!F84+'1erS2021'!F84</f>
        <v>0</v>
      </c>
      <c r="G84" s="25">
        <f>'2019'!G84+'2020'!G84+'1erS2021'!G84</f>
        <v>0</v>
      </c>
      <c r="H84" s="25">
        <f>'2019'!H84+'2020'!H84+'1erS2021'!H84</f>
        <v>0</v>
      </c>
      <c r="I84" s="25">
        <f>'2019'!I84+'2020'!I84+'1erS2021'!I84</f>
        <v>0</v>
      </c>
      <c r="J84" s="25">
        <f>'2019'!J84+'2020'!J84+'1erS2021'!J84</f>
        <v>0</v>
      </c>
      <c r="K84" s="25">
        <f>'2019'!K84+'2020'!K84+'1erS2021'!K84</f>
        <v>0</v>
      </c>
      <c r="L84" s="25">
        <f>'2019'!L84+'2020'!L84+'1erS2021'!L84</f>
        <v>0</v>
      </c>
      <c r="M84" s="25">
        <f>'2019'!M84+'2020'!M84+'1erS2021'!M84</f>
        <v>0</v>
      </c>
      <c r="N84" s="26">
        <f>'2019'!N84+'2020'!N84+'1erS2021'!N84</f>
        <v>0</v>
      </c>
      <c r="O84" s="27">
        <f t="shared" si="8"/>
        <v>0</v>
      </c>
      <c r="P84" s="24">
        <f>'2019'!P84+'2020'!P84+'1erS2021'!P84</f>
        <v>0</v>
      </c>
      <c r="Q84" s="25">
        <f>'2019'!Q84+'2020'!Q84+'1erS2021'!Q84</f>
        <v>0</v>
      </c>
      <c r="R84" s="25">
        <f>'2019'!R84+'2020'!R84+'1erS2021'!R84</f>
        <v>0</v>
      </c>
      <c r="S84" s="25">
        <f>'2019'!S84+'2020'!S84+'1erS2021'!S84</f>
        <v>0</v>
      </c>
      <c r="T84" s="25">
        <f>'2019'!T84+'2020'!T84+'1erS2021'!T84</f>
        <v>0</v>
      </c>
      <c r="U84" s="25">
        <f>'2019'!U84+'2020'!U84+'1erS2021'!U84</f>
        <v>0</v>
      </c>
      <c r="V84" s="25">
        <f>'2019'!V84+'2020'!V84+'1erS2021'!V84</f>
        <v>0</v>
      </c>
      <c r="W84" s="26">
        <f>'2019'!W84+'2020'!W84+'1erS2021'!W84</f>
        <v>0</v>
      </c>
      <c r="X84" s="34">
        <f t="shared" si="9"/>
        <v>0</v>
      </c>
      <c r="Y84" s="28">
        <f>'2019'!Y84+'2020'!Y84+'1erS2021'!Y84</f>
        <v>0</v>
      </c>
      <c r="Z84" s="29">
        <f t="shared" si="10"/>
        <v>0</v>
      </c>
      <c r="AA84" s="38">
        <f t="shared" si="6"/>
        <v>0</v>
      </c>
      <c r="AB84" s="25">
        <f>_xlfn.XLOOKUP(A84,Data!A:A,Data!C:C,"")</f>
        <v>11</v>
      </c>
      <c r="AC84" s="37">
        <f t="shared" si="7"/>
        <v>1.8208905810296308E-3</v>
      </c>
      <c r="AD84" s="30"/>
    </row>
    <row r="85" spans="1:30" x14ac:dyDescent="0.3">
      <c r="A85" s="5" t="str">
        <f>'2019'!A85</f>
        <v>63130</v>
      </c>
      <c r="B85" s="5" t="str">
        <f>'2019'!B85</f>
        <v>la crouzille</v>
      </c>
      <c r="C85" s="24">
        <f>'2019'!C85+'2020'!C85+'1erS2021'!C85</f>
        <v>0</v>
      </c>
      <c r="D85" s="25">
        <f>'2019'!D85+'2020'!D85+'1erS2021'!D85</f>
        <v>0</v>
      </c>
      <c r="E85" s="25">
        <f>'2019'!E85+'2020'!E85+'1erS2021'!E85</f>
        <v>0</v>
      </c>
      <c r="F85" s="25">
        <f>'2019'!F85+'2020'!F85+'1erS2021'!F85</f>
        <v>0</v>
      </c>
      <c r="G85" s="25">
        <f>'2019'!G85+'2020'!G85+'1erS2021'!G85</f>
        <v>0</v>
      </c>
      <c r="H85" s="25">
        <f>'2019'!H85+'2020'!H85+'1erS2021'!H85</f>
        <v>0</v>
      </c>
      <c r="I85" s="25">
        <f>'2019'!I85+'2020'!I85+'1erS2021'!I85</f>
        <v>0</v>
      </c>
      <c r="J85" s="25">
        <f>'2019'!J85+'2020'!J85+'1erS2021'!J85</f>
        <v>0</v>
      </c>
      <c r="K85" s="25">
        <f>'2019'!K85+'2020'!K85+'1erS2021'!K85</f>
        <v>0</v>
      </c>
      <c r="L85" s="25">
        <f>'2019'!L85+'2020'!L85+'1erS2021'!L85</f>
        <v>0</v>
      </c>
      <c r="M85" s="25">
        <f>'2019'!M85+'2020'!M85+'1erS2021'!M85</f>
        <v>0</v>
      </c>
      <c r="N85" s="26">
        <f>'2019'!N85+'2020'!N85+'1erS2021'!N85</f>
        <v>0</v>
      </c>
      <c r="O85" s="27">
        <f t="shared" si="8"/>
        <v>0</v>
      </c>
      <c r="P85" s="24">
        <f>'2019'!P85+'2020'!P85+'1erS2021'!P85</f>
        <v>0</v>
      </c>
      <c r="Q85" s="25">
        <f>'2019'!Q85+'2020'!Q85+'1erS2021'!Q85</f>
        <v>0</v>
      </c>
      <c r="R85" s="25">
        <f>'2019'!R85+'2020'!R85+'1erS2021'!R85</f>
        <v>0</v>
      </c>
      <c r="S85" s="25">
        <f>'2019'!S85+'2020'!S85+'1erS2021'!S85</f>
        <v>0</v>
      </c>
      <c r="T85" s="25">
        <f>'2019'!T85+'2020'!T85+'1erS2021'!T85</f>
        <v>0</v>
      </c>
      <c r="U85" s="25">
        <f>'2019'!U85+'2020'!U85+'1erS2021'!U85</f>
        <v>0</v>
      </c>
      <c r="V85" s="25">
        <f>'2019'!V85+'2020'!V85+'1erS2021'!V85</f>
        <v>0</v>
      </c>
      <c r="W85" s="26">
        <f>'2019'!W85+'2020'!W85+'1erS2021'!W85</f>
        <v>0</v>
      </c>
      <c r="X85" s="34">
        <f t="shared" si="9"/>
        <v>0</v>
      </c>
      <c r="Y85" s="28">
        <f>'2019'!Y85+'2020'!Y85+'1erS2021'!Y85</f>
        <v>0</v>
      </c>
      <c r="Z85" s="29">
        <f t="shared" si="10"/>
        <v>0</v>
      </c>
      <c r="AA85" s="38">
        <f t="shared" si="6"/>
        <v>0</v>
      </c>
      <c r="AB85" s="25">
        <f>_xlfn.XLOOKUP(A85,Data!A:A,Data!C:C,"")</f>
        <v>17</v>
      </c>
      <c r="AC85" s="37">
        <f t="shared" si="7"/>
        <v>2.8141036252276115E-3</v>
      </c>
      <c r="AD85" s="30"/>
    </row>
    <row r="86" spans="1:30" x14ac:dyDescent="0.3">
      <c r="A86" s="5" t="str">
        <f>'2019'!A86</f>
        <v>63140</v>
      </c>
      <c r="B86" s="5" t="str">
        <f>'2019'!B86</f>
        <v>durmignat</v>
      </c>
      <c r="C86" s="24">
        <f>'2019'!C86+'2020'!C86+'1erS2021'!C86</f>
        <v>0</v>
      </c>
      <c r="D86" s="25">
        <f>'2019'!D86+'2020'!D86+'1erS2021'!D86</f>
        <v>0</v>
      </c>
      <c r="E86" s="25">
        <f>'2019'!E86+'2020'!E86+'1erS2021'!E86</f>
        <v>0</v>
      </c>
      <c r="F86" s="25">
        <f>'2019'!F86+'2020'!F86+'1erS2021'!F86</f>
        <v>0</v>
      </c>
      <c r="G86" s="25">
        <f>'2019'!G86+'2020'!G86+'1erS2021'!G86</f>
        <v>0</v>
      </c>
      <c r="H86" s="25">
        <f>'2019'!H86+'2020'!H86+'1erS2021'!H86</f>
        <v>0</v>
      </c>
      <c r="I86" s="25">
        <f>'2019'!I86+'2020'!I86+'1erS2021'!I86</f>
        <v>0</v>
      </c>
      <c r="J86" s="25">
        <f>'2019'!J86+'2020'!J86+'1erS2021'!J86</f>
        <v>0</v>
      </c>
      <c r="K86" s="25">
        <f>'2019'!K86+'2020'!K86+'1erS2021'!K86</f>
        <v>0</v>
      </c>
      <c r="L86" s="25">
        <f>'2019'!L86+'2020'!L86+'1erS2021'!L86</f>
        <v>0</v>
      </c>
      <c r="M86" s="25">
        <f>'2019'!M86+'2020'!M86+'1erS2021'!M86</f>
        <v>0</v>
      </c>
      <c r="N86" s="26">
        <f>'2019'!N86+'2020'!N86+'1erS2021'!N86</f>
        <v>0</v>
      </c>
      <c r="O86" s="27">
        <f t="shared" si="8"/>
        <v>0</v>
      </c>
      <c r="P86" s="24">
        <f>'2019'!P86+'2020'!P86+'1erS2021'!P86</f>
        <v>0</v>
      </c>
      <c r="Q86" s="25">
        <f>'2019'!Q86+'2020'!Q86+'1erS2021'!Q86</f>
        <v>0</v>
      </c>
      <c r="R86" s="25">
        <f>'2019'!R86+'2020'!R86+'1erS2021'!R86</f>
        <v>0</v>
      </c>
      <c r="S86" s="25">
        <f>'2019'!S86+'2020'!S86+'1erS2021'!S86</f>
        <v>0</v>
      </c>
      <c r="T86" s="25">
        <f>'2019'!T86+'2020'!T86+'1erS2021'!T86</f>
        <v>0</v>
      </c>
      <c r="U86" s="25">
        <f>'2019'!U86+'2020'!U86+'1erS2021'!U86</f>
        <v>0</v>
      </c>
      <c r="V86" s="25">
        <f>'2019'!V86+'2020'!V86+'1erS2021'!V86</f>
        <v>0</v>
      </c>
      <c r="W86" s="26">
        <f>'2019'!W86+'2020'!W86+'1erS2021'!W86</f>
        <v>0</v>
      </c>
      <c r="X86" s="34">
        <f t="shared" si="9"/>
        <v>0</v>
      </c>
      <c r="Y86" s="28">
        <f>'2019'!Y86+'2020'!Y86+'1erS2021'!Y86</f>
        <v>0</v>
      </c>
      <c r="Z86" s="29">
        <f t="shared" si="10"/>
        <v>0</v>
      </c>
      <c r="AA86" s="38">
        <f t="shared" si="6"/>
        <v>0</v>
      </c>
      <c r="AB86" s="25">
        <f>_xlfn.XLOOKUP(A86,Data!A:A,Data!C:C,"")</f>
        <v>16</v>
      </c>
      <c r="AC86" s="37">
        <f t="shared" si="7"/>
        <v>2.6485681178612811E-3</v>
      </c>
      <c r="AD86" s="30"/>
    </row>
    <row r="87" spans="1:30" x14ac:dyDescent="0.3">
      <c r="A87" s="5" t="str">
        <f>'2019'!A87</f>
        <v>63143</v>
      </c>
      <c r="B87" s="5" t="str">
        <f>'2019'!B87</f>
        <v>effiat</v>
      </c>
      <c r="C87" s="24">
        <f>'2019'!C87+'2020'!C87+'1erS2021'!C87</f>
        <v>0</v>
      </c>
      <c r="D87" s="25">
        <f>'2019'!D87+'2020'!D87+'1erS2021'!D87</f>
        <v>0</v>
      </c>
      <c r="E87" s="25">
        <f>'2019'!E87+'2020'!E87+'1erS2021'!E87</f>
        <v>0</v>
      </c>
      <c r="F87" s="25">
        <f>'2019'!F87+'2020'!F87+'1erS2021'!F87</f>
        <v>0</v>
      </c>
      <c r="G87" s="25">
        <f>'2019'!G87+'2020'!G87+'1erS2021'!G87</f>
        <v>0</v>
      </c>
      <c r="H87" s="25">
        <f>'2019'!H87+'2020'!H87+'1erS2021'!H87</f>
        <v>0</v>
      </c>
      <c r="I87" s="25">
        <f>'2019'!I87+'2020'!I87+'1erS2021'!I87</f>
        <v>0</v>
      </c>
      <c r="J87" s="25">
        <f>'2019'!J87+'2020'!J87+'1erS2021'!J87</f>
        <v>0</v>
      </c>
      <c r="K87" s="25">
        <f>'2019'!K87+'2020'!K87+'1erS2021'!K87</f>
        <v>0</v>
      </c>
      <c r="L87" s="25">
        <f>'2019'!L87+'2020'!L87+'1erS2021'!L87</f>
        <v>0</v>
      </c>
      <c r="M87" s="25">
        <f>'2019'!M87+'2020'!M87+'1erS2021'!M87</f>
        <v>0</v>
      </c>
      <c r="N87" s="26">
        <f>'2019'!N87+'2020'!N87+'1erS2021'!N87</f>
        <v>0</v>
      </c>
      <c r="O87" s="27">
        <f t="shared" si="8"/>
        <v>0</v>
      </c>
      <c r="P87" s="24">
        <f>'2019'!P87+'2020'!P87+'1erS2021'!P87</f>
        <v>0</v>
      </c>
      <c r="Q87" s="25">
        <f>'2019'!Q87+'2020'!Q87+'1erS2021'!Q87</f>
        <v>0</v>
      </c>
      <c r="R87" s="25">
        <f>'2019'!R87+'2020'!R87+'1erS2021'!R87</f>
        <v>0</v>
      </c>
      <c r="S87" s="25">
        <f>'2019'!S87+'2020'!S87+'1erS2021'!S87</f>
        <v>0</v>
      </c>
      <c r="T87" s="25">
        <f>'2019'!T87+'2020'!T87+'1erS2021'!T87</f>
        <v>0</v>
      </c>
      <c r="U87" s="25">
        <f>'2019'!U87+'2020'!U87+'1erS2021'!U87</f>
        <v>0</v>
      </c>
      <c r="V87" s="25">
        <f>'2019'!V87+'2020'!V87+'1erS2021'!V87</f>
        <v>0</v>
      </c>
      <c r="W87" s="26">
        <f>'2019'!W87+'2020'!W87+'1erS2021'!W87</f>
        <v>0</v>
      </c>
      <c r="X87" s="34">
        <f t="shared" si="9"/>
        <v>0</v>
      </c>
      <c r="Y87" s="28">
        <f>'2019'!Y87+'2020'!Y87+'1erS2021'!Y87</f>
        <v>0</v>
      </c>
      <c r="Z87" s="29">
        <f t="shared" si="10"/>
        <v>0</v>
      </c>
      <c r="AA87" s="38">
        <f t="shared" si="6"/>
        <v>0</v>
      </c>
      <c r="AB87" s="25">
        <f>_xlfn.XLOOKUP(A87,Data!A:A,Data!C:C,"")</f>
        <v>35</v>
      </c>
      <c r="AC87" s="37">
        <f t="shared" si="7"/>
        <v>5.7937427578215531E-3</v>
      </c>
      <c r="AD87" s="30"/>
    </row>
    <row r="88" spans="1:30" x14ac:dyDescent="0.3">
      <c r="A88" s="5" t="str">
        <f>'2019'!A88</f>
        <v>63149</v>
      </c>
      <c r="B88" s="5" t="str">
        <f>'2019'!B88</f>
        <v>entraigues</v>
      </c>
      <c r="C88" s="24">
        <f>'2019'!C88+'2020'!C88+'1erS2021'!C88</f>
        <v>0</v>
      </c>
      <c r="D88" s="25">
        <f>'2019'!D88+'2020'!D88+'1erS2021'!D88</f>
        <v>0</v>
      </c>
      <c r="E88" s="25">
        <f>'2019'!E88+'2020'!E88+'1erS2021'!E88</f>
        <v>0</v>
      </c>
      <c r="F88" s="25">
        <f>'2019'!F88+'2020'!F88+'1erS2021'!F88</f>
        <v>0</v>
      </c>
      <c r="G88" s="25">
        <f>'2019'!G88+'2020'!G88+'1erS2021'!G88</f>
        <v>0</v>
      </c>
      <c r="H88" s="25">
        <f>'2019'!H88+'2020'!H88+'1erS2021'!H88</f>
        <v>0</v>
      </c>
      <c r="I88" s="25">
        <f>'2019'!I88+'2020'!I88+'1erS2021'!I88</f>
        <v>0</v>
      </c>
      <c r="J88" s="25">
        <f>'2019'!J88+'2020'!J88+'1erS2021'!J88</f>
        <v>0</v>
      </c>
      <c r="K88" s="25">
        <f>'2019'!K88+'2020'!K88+'1erS2021'!K88</f>
        <v>0</v>
      </c>
      <c r="L88" s="25">
        <f>'2019'!L88+'2020'!L88+'1erS2021'!L88</f>
        <v>0</v>
      </c>
      <c r="M88" s="25">
        <f>'2019'!M88+'2020'!M88+'1erS2021'!M88</f>
        <v>0</v>
      </c>
      <c r="N88" s="26">
        <f>'2019'!N88+'2020'!N88+'1erS2021'!N88</f>
        <v>0</v>
      </c>
      <c r="O88" s="27">
        <f t="shared" si="8"/>
        <v>0</v>
      </c>
      <c r="P88" s="24">
        <f>'2019'!P88+'2020'!P88+'1erS2021'!P88</f>
        <v>0</v>
      </c>
      <c r="Q88" s="25">
        <f>'2019'!Q88+'2020'!Q88+'1erS2021'!Q88</f>
        <v>0</v>
      </c>
      <c r="R88" s="25">
        <f>'2019'!R88+'2020'!R88+'1erS2021'!R88</f>
        <v>0</v>
      </c>
      <c r="S88" s="25">
        <f>'2019'!S88+'2020'!S88+'1erS2021'!S88</f>
        <v>0</v>
      </c>
      <c r="T88" s="25">
        <f>'2019'!T88+'2020'!T88+'1erS2021'!T88</f>
        <v>0</v>
      </c>
      <c r="U88" s="25">
        <f>'2019'!U88+'2020'!U88+'1erS2021'!U88</f>
        <v>0</v>
      </c>
      <c r="V88" s="25">
        <f>'2019'!V88+'2020'!V88+'1erS2021'!V88</f>
        <v>0</v>
      </c>
      <c r="W88" s="26">
        <f>'2019'!W88+'2020'!W88+'1erS2021'!W88</f>
        <v>0</v>
      </c>
      <c r="X88" s="34">
        <f t="shared" si="9"/>
        <v>0</v>
      </c>
      <c r="Y88" s="28">
        <f>'2019'!Y88+'2020'!Y88+'1erS2021'!Y88</f>
        <v>0</v>
      </c>
      <c r="Z88" s="29">
        <f t="shared" si="10"/>
        <v>0</v>
      </c>
      <c r="AA88" s="38">
        <f t="shared" si="6"/>
        <v>0</v>
      </c>
      <c r="AB88" s="25">
        <f>_xlfn.XLOOKUP(A88,Data!A:A,Data!C:C,"")</f>
        <v>25</v>
      </c>
      <c r="AC88" s="37">
        <f t="shared" si="7"/>
        <v>4.1383876841582521E-3</v>
      </c>
      <c r="AD88" s="30"/>
    </row>
    <row r="89" spans="1:30" x14ac:dyDescent="0.3">
      <c r="A89" s="5" t="str">
        <f>'2019'!A89</f>
        <v>15065</v>
      </c>
      <c r="B89" s="5" t="str">
        <f>'2019'!B89</f>
        <v>espinasse</v>
      </c>
      <c r="C89" s="24">
        <f>'2019'!C89+'2020'!C89+'1erS2021'!C89</f>
        <v>0</v>
      </c>
      <c r="D89" s="25">
        <f>'2019'!D89+'2020'!D89+'1erS2021'!D89</f>
        <v>0</v>
      </c>
      <c r="E89" s="25">
        <f>'2019'!E89+'2020'!E89+'1erS2021'!E89</f>
        <v>0</v>
      </c>
      <c r="F89" s="25">
        <f>'2019'!F89+'2020'!F89+'1erS2021'!F89</f>
        <v>0</v>
      </c>
      <c r="G89" s="25">
        <f>'2019'!G89+'2020'!G89+'1erS2021'!G89</f>
        <v>0</v>
      </c>
      <c r="H89" s="25">
        <f>'2019'!H89+'2020'!H89+'1erS2021'!H89</f>
        <v>0</v>
      </c>
      <c r="I89" s="25">
        <f>'2019'!I89+'2020'!I89+'1erS2021'!I89</f>
        <v>0</v>
      </c>
      <c r="J89" s="25">
        <f>'2019'!J89+'2020'!J89+'1erS2021'!J89</f>
        <v>0</v>
      </c>
      <c r="K89" s="25">
        <f>'2019'!K89+'2020'!K89+'1erS2021'!K89</f>
        <v>0</v>
      </c>
      <c r="L89" s="25">
        <f>'2019'!L89+'2020'!L89+'1erS2021'!L89</f>
        <v>0</v>
      </c>
      <c r="M89" s="25">
        <f>'2019'!M89+'2020'!M89+'1erS2021'!M89</f>
        <v>0</v>
      </c>
      <c r="N89" s="26">
        <f>'2019'!N89+'2020'!N89+'1erS2021'!N89</f>
        <v>0</v>
      </c>
      <c r="O89" s="27">
        <f t="shared" si="8"/>
        <v>0</v>
      </c>
      <c r="P89" s="24">
        <f>'2019'!P89+'2020'!P89+'1erS2021'!P89</f>
        <v>0</v>
      </c>
      <c r="Q89" s="25">
        <f>'2019'!Q89+'2020'!Q89+'1erS2021'!Q89</f>
        <v>0</v>
      </c>
      <c r="R89" s="25">
        <f>'2019'!R89+'2020'!R89+'1erS2021'!R89</f>
        <v>0</v>
      </c>
      <c r="S89" s="25">
        <f>'2019'!S89+'2020'!S89+'1erS2021'!S89</f>
        <v>0</v>
      </c>
      <c r="T89" s="25">
        <f>'2019'!T89+'2020'!T89+'1erS2021'!T89</f>
        <v>0</v>
      </c>
      <c r="U89" s="25">
        <f>'2019'!U89+'2020'!U89+'1erS2021'!U89</f>
        <v>0</v>
      </c>
      <c r="V89" s="25">
        <f>'2019'!V89+'2020'!V89+'1erS2021'!V89</f>
        <v>0</v>
      </c>
      <c r="W89" s="26">
        <f>'2019'!W89+'2020'!W89+'1erS2021'!W89</f>
        <v>0</v>
      </c>
      <c r="X89" s="34">
        <f t="shared" si="9"/>
        <v>0</v>
      </c>
      <c r="Y89" s="28">
        <f>'2019'!Y89+'2020'!Y89+'1erS2021'!Y89</f>
        <v>0</v>
      </c>
      <c r="Z89" s="29">
        <f t="shared" si="10"/>
        <v>0</v>
      </c>
      <c r="AA89" s="38">
        <f t="shared" si="6"/>
        <v>0</v>
      </c>
      <c r="AB89" s="25" t="str">
        <f>_xlfn.XLOOKUP(A89,Data!A:A,Data!C:C,"")</f>
        <v>N/A - secret statistique</v>
      </c>
      <c r="AC89" s="37" t="str">
        <f t="shared" si="7"/>
        <v/>
      </c>
      <c r="AD89" s="30"/>
    </row>
    <row r="90" spans="1:30" x14ac:dyDescent="0.3">
      <c r="A90" s="5" t="str">
        <f>'2019'!A90</f>
        <v>63159</v>
      </c>
      <c r="B90" s="5" t="str">
        <f>'2019'!B90</f>
        <v>fernoël</v>
      </c>
      <c r="C90" s="24">
        <f>'2019'!C90+'2020'!C90+'1erS2021'!C90</f>
        <v>0</v>
      </c>
      <c r="D90" s="25">
        <f>'2019'!D90+'2020'!D90+'1erS2021'!D90</f>
        <v>0</v>
      </c>
      <c r="E90" s="25">
        <f>'2019'!E90+'2020'!E90+'1erS2021'!E90</f>
        <v>0</v>
      </c>
      <c r="F90" s="25">
        <f>'2019'!F90+'2020'!F90+'1erS2021'!F90</f>
        <v>0</v>
      </c>
      <c r="G90" s="25">
        <f>'2019'!G90+'2020'!G90+'1erS2021'!G90</f>
        <v>0</v>
      </c>
      <c r="H90" s="25">
        <f>'2019'!H90+'2020'!H90+'1erS2021'!H90</f>
        <v>0</v>
      </c>
      <c r="I90" s="25">
        <f>'2019'!I90+'2020'!I90+'1erS2021'!I90</f>
        <v>0</v>
      </c>
      <c r="J90" s="25">
        <f>'2019'!J90+'2020'!J90+'1erS2021'!J90</f>
        <v>0</v>
      </c>
      <c r="K90" s="25">
        <f>'2019'!K90+'2020'!K90+'1erS2021'!K90</f>
        <v>0</v>
      </c>
      <c r="L90" s="25">
        <f>'2019'!L90+'2020'!L90+'1erS2021'!L90</f>
        <v>0</v>
      </c>
      <c r="M90" s="25">
        <f>'2019'!M90+'2020'!M90+'1erS2021'!M90</f>
        <v>0</v>
      </c>
      <c r="N90" s="26">
        <f>'2019'!N90+'2020'!N90+'1erS2021'!N90</f>
        <v>0</v>
      </c>
      <c r="O90" s="27">
        <f t="shared" si="8"/>
        <v>0</v>
      </c>
      <c r="P90" s="24">
        <f>'2019'!P90+'2020'!P90+'1erS2021'!P90</f>
        <v>0</v>
      </c>
      <c r="Q90" s="25">
        <f>'2019'!Q90+'2020'!Q90+'1erS2021'!Q90</f>
        <v>0</v>
      </c>
      <c r="R90" s="25">
        <f>'2019'!R90+'2020'!R90+'1erS2021'!R90</f>
        <v>0</v>
      </c>
      <c r="S90" s="25">
        <f>'2019'!S90+'2020'!S90+'1erS2021'!S90</f>
        <v>0</v>
      </c>
      <c r="T90" s="25">
        <f>'2019'!T90+'2020'!T90+'1erS2021'!T90</f>
        <v>0</v>
      </c>
      <c r="U90" s="25">
        <f>'2019'!U90+'2020'!U90+'1erS2021'!U90</f>
        <v>0</v>
      </c>
      <c r="V90" s="25">
        <f>'2019'!V90+'2020'!V90+'1erS2021'!V90</f>
        <v>0</v>
      </c>
      <c r="W90" s="26">
        <f>'2019'!W90+'2020'!W90+'1erS2021'!W90</f>
        <v>0</v>
      </c>
      <c r="X90" s="34">
        <f t="shared" si="9"/>
        <v>0</v>
      </c>
      <c r="Y90" s="28">
        <f>'2019'!Y90+'2020'!Y90+'1erS2021'!Y90</f>
        <v>0</v>
      </c>
      <c r="Z90" s="29">
        <f t="shared" si="10"/>
        <v>0</v>
      </c>
      <c r="AA90" s="38">
        <f t="shared" si="6"/>
        <v>0</v>
      </c>
      <c r="AB90" s="25">
        <f>_xlfn.XLOOKUP(A90,Data!A:A,Data!C:C,"")</f>
        <v>14</v>
      </c>
      <c r="AC90" s="37">
        <f t="shared" si="7"/>
        <v>2.3174971031286211E-3</v>
      </c>
      <c r="AD90" s="30"/>
    </row>
    <row r="91" spans="1:30" x14ac:dyDescent="0.3">
      <c r="A91" s="5" t="str">
        <f>'2019'!A91</f>
        <v>63170</v>
      </c>
      <c r="B91" s="5" t="str">
        <f>'2019'!B91</f>
        <v>la goutelle</v>
      </c>
      <c r="C91" s="24">
        <f>'2019'!C91+'2020'!C91+'1erS2021'!C91</f>
        <v>0</v>
      </c>
      <c r="D91" s="25">
        <f>'2019'!D91+'2020'!D91+'1erS2021'!D91</f>
        <v>0</v>
      </c>
      <c r="E91" s="25">
        <f>'2019'!E91+'2020'!E91+'1erS2021'!E91</f>
        <v>0</v>
      </c>
      <c r="F91" s="25">
        <f>'2019'!F91+'2020'!F91+'1erS2021'!F91</f>
        <v>0</v>
      </c>
      <c r="G91" s="25">
        <f>'2019'!G91+'2020'!G91+'1erS2021'!G91</f>
        <v>0</v>
      </c>
      <c r="H91" s="25">
        <f>'2019'!H91+'2020'!H91+'1erS2021'!H91</f>
        <v>0</v>
      </c>
      <c r="I91" s="25">
        <f>'2019'!I91+'2020'!I91+'1erS2021'!I91</f>
        <v>0</v>
      </c>
      <c r="J91" s="25">
        <f>'2019'!J91+'2020'!J91+'1erS2021'!J91</f>
        <v>0</v>
      </c>
      <c r="K91" s="25">
        <f>'2019'!K91+'2020'!K91+'1erS2021'!K91</f>
        <v>0</v>
      </c>
      <c r="L91" s="25">
        <f>'2019'!L91+'2020'!L91+'1erS2021'!L91</f>
        <v>0</v>
      </c>
      <c r="M91" s="25">
        <f>'2019'!M91+'2020'!M91+'1erS2021'!M91</f>
        <v>0</v>
      </c>
      <c r="N91" s="26">
        <f>'2019'!N91+'2020'!N91+'1erS2021'!N91</f>
        <v>0</v>
      </c>
      <c r="O91" s="27">
        <f t="shared" si="8"/>
        <v>0</v>
      </c>
      <c r="P91" s="24">
        <f>'2019'!P91+'2020'!P91+'1erS2021'!P91</f>
        <v>0</v>
      </c>
      <c r="Q91" s="25">
        <f>'2019'!Q91+'2020'!Q91+'1erS2021'!Q91</f>
        <v>0</v>
      </c>
      <c r="R91" s="25">
        <f>'2019'!R91+'2020'!R91+'1erS2021'!R91</f>
        <v>0</v>
      </c>
      <c r="S91" s="25">
        <f>'2019'!S91+'2020'!S91+'1erS2021'!S91</f>
        <v>0</v>
      </c>
      <c r="T91" s="25">
        <f>'2019'!T91+'2020'!T91+'1erS2021'!T91</f>
        <v>0</v>
      </c>
      <c r="U91" s="25">
        <f>'2019'!U91+'2020'!U91+'1erS2021'!U91</f>
        <v>0</v>
      </c>
      <c r="V91" s="25">
        <f>'2019'!V91+'2020'!V91+'1erS2021'!V91</f>
        <v>0</v>
      </c>
      <c r="W91" s="26">
        <f>'2019'!W91+'2020'!W91+'1erS2021'!W91</f>
        <v>0</v>
      </c>
      <c r="X91" s="34">
        <f t="shared" si="9"/>
        <v>0</v>
      </c>
      <c r="Y91" s="28">
        <f>'2019'!Y91+'2020'!Y91+'1erS2021'!Y91</f>
        <v>0</v>
      </c>
      <c r="Z91" s="29">
        <f t="shared" si="10"/>
        <v>0</v>
      </c>
      <c r="AA91" s="38">
        <f t="shared" si="6"/>
        <v>0</v>
      </c>
      <c r="AB91" s="25">
        <f>_xlfn.XLOOKUP(A91,Data!A:A,Data!C:C,"")</f>
        <v>45</v>
      </c>
      <c r="AC91" s="37">
        <f t="shared" si="7"/>
        <v>7.4490978314848532E-3</v>
      </c>
      <c r="AD91" s="30"/>
    </row>
    <row r="92" spans="1:30" x14ac:dyDescent="0.3">
      <c r="A92" s="5" t="str">
        <f>'2019'!A92</f>
        <v>63181</v>
      </c>
      <c r="B92" s="5" t="str">
        <f>'2019'!B92</f>
        <v>jozerand</v>
      </c>
      <c r="C92" s="24">
        <f>'2019'!C92+'2020'!C92+'1erS2021'!C92</f>
        <v>0</v>
      </c>
      <c r="D92" s="25">
        <f>'2019'!D92+'2020'!D92+'1erS2021'!D92</f>
        <v>0</v>
      </c>
      <c r="E92" s="25">
        <f>'2019'!E92+'2020'!E92+'1erS2021'!E92</f>
        <v>0</v>
      </c>
      <c r="F92" s="25">
        <f>'2019'!F92+'2020'!F92+'1erS2021'!F92</f>
        <v>0</v>
      </c>
      <c r="G92" s="25">
        <f>'2019'!G92+'2020'!G92+'1erS2021'!G92</f>
        <v>0</v>
      </c>
      <c r="H92" s="25">
        <f>'2019'!H92+'2020'!H92+'1erS2021'!H92</f>
        <v>0</v>
      </c>
      <c r="I92" s="25">
        <f>'2019'!I92+'2020'!I92+'1erS2021'!I92</f>
        <v>0</v>
      </c>
      <c r="J92" s="25">
        <f>'2019'!J92+'2020'!J92+'1erS2021'!J92</f>
        <v>0</v>
      </c>
      <c r="K92" s="25">
        <f>'2019'!K92+'2020'!K92+'1erS2021'!K92</f>
        <v>0</v>
      </c>
      <c r="L92" s="25">
        <f>'2019'!L92+'2020'!L92+'1erS2021'!L92</f>
        <v>0</v>
      </c>
      <c r="M92" s="25">
        <f>'2019'!M92+'2020'!M92+'1erS2021'!M92</f>
        <v>0</v>
      </c>
      <c r="N92" s="26">
        <f>'2019'!N92+'2020'!N92+'1erS2021'!N92</f>
        <v>0</v>
      </c>
      <c r="O92" s="27">
        <f t="shared" si="8"/>
        <v>0</v>
      </c>
      <c r="P92" s="24">
        <f>'2019'!P92+'2020'!P92+'1erS2021'!P92</f>
        <v>0</v>
      </c>
      <c r="Q92" s="25">
        <f>'2019'!Q92+'2020'!Q92+'1erS2021'!Q92</f>
        <v>0</v>
      </c>
      <c r="R92" s="25">
        <f>'2019'!R92+'2020'!R92+'1erS2021'!R92</f>
        <v>0</v>
      </c>
      <c r="S92" s="25">
        <f>'2019'!S92+'2020'!S92+'1erS2021'!S92</f>
        <v>0</v>
      </c>
      <c r="T92" s="25">
        <f>'2019'!T92+'2020'!T92+'1erS2021'!T92</f>
        <v>0</v>
      </c>
      <c r="U92" s="25">
        <f>'2019'!U92+'2020'!U92+'1erS2021'!U92</f>
        <v>0</v>
      </c>
      <c r="V92" s="25">
        <f>'2019'!V92+'2020'!V92+'1erS2021'!V92</f>
        <v>0</v>
      </c>
      <c r="W92" s="26">
        <f>'2019'!W92+'2020'!W92+'1erS2021'!W92</f>
        <v>0</v>
      </c>
      <c r="X92" s="34">
        <f t="shared" si="9"/>
        <v>0</v>
      </c>
      <c r="Y92" s="28">
        <f>'2019'!Y92+'2020'!Y92+'1erS2021'!Y92</f>
        <v>0</v>
      </c>
      <c r="Z92" s="29">
        <f t="shared" si="10"/>
        <v>0</v>
      </c>
      <c r="AA92" s="38">
        <f t="shared" si="6"/>
        <v>0</v>
      </c>
      <c r="AB92" s="25">
        <f>_xlfn.XLOOKUP(A92,Data!A:A,Data!C:C,"")</f>
        <v>18</v>
      </c>
      <c r="AC92" s="37">
        <f t="shared" si="7"/>
        <v>2.9796391325939415E-3</v>
      </c>
      <c r="AD92" s="30"/>
    </row>
    <row r="93" spans="1:30" x14ac:dyDescent="0.3">
      <c r="A93" s="5" t="str">
        <f>'2019'!A93</f>
        <v>63186</v>
      </c>
      <c r="B93" s="5" t="str">
        <f>'2019'!B93</f>
        <v>landogne</v>
      </c>
      <c r="C93" s="24">
        <f>'2019'!C93+'2020'!C93+'1erS2021'!C93</f>
        <v>0</v>
      </c>
      <c r="D93" s="25">
        <f>'2019'!D93+'2020'!D93+'1erS2021'!D93</f>
        <v>0</v>
      </c>
      <c r="E93" s="25">
        <f>'2019'!E93+'2020'!E93+'1erS2021'!E93</f>
        <v>0</v>
      </c>
      <c r="F93" s="25">
        <f>'2019'!F93+'2020'!F93+'1erS2021'!F93</f>
        <v>0</v>
      </c>
      <c r="G93" s="25">
        <f>'2019'!G93+'2020'!G93+'1erS2021'!G93</f>
        <v>0</v>
      </c>
      <c r="H93" s="25">
        <f>'2019'!H93+'2020'!H93+'1erS2021'!H93</f>
        <v>0</v>
      </c>
      <c r="I93" s="25">
        <f>'2019'!I93+'2020'!I93+'1erS2021'!I93</f>
        <v>0</v>
      </c>
      <c r="J93" s="25">
        <f>'2019'!J93+'2020'!J93+'1erS2021'!J93</f>
        <v>0</v>
      </c>
      <c r="K93" s="25">
        <f>'2019'!K93+'2020'!K93+'1erS2021'!K93</f>
        <v>0</v>
      </c>
      <c r="L93" s="25">
        <f>'2019'!L93+'2020'!L93+'1erS2021'!L93</f>
        <v>0</v>
      </c>
      <c r="M93" s="25">
        <f>'2019'!M93+'2020'!M93+'1erS2021'!M93</f>
        <v>0</v>
      </c>
      <c r="N93" s="26">
        <f>'2019'!N93+'2020'!N93+'1erS2021'!N93</f>
        <v>0</v>
      </c>
      <c r="O93" s="27">
        <f t="shared" si="8"/>
        <v>0</v>
      </c>
      <c r="P93" s="24">
        <f>'2019'!P93+'2020'!P93+'1erS2021'!P93</f>
        <v>0</v>
      </c>
      <c r="Q93" s="25">
        <f>'2019'!Q93+'2020'!Q93+'1erS2021'!Q93</f>
        <v>0</v>
      </c>
      <c r="R93" s="25">
        <f>'2019'!R93+'2020'!R93+'1erS2021'!R93</f>
        <v>0</v>
      </c>
      <c r="S93" s="25">
        <f>'2019'!S93+'2020'!S93+'1erS2021'!S93</f>
        <v>0</v>
      </c>
      <c r="T93" s="25">
        <f>'2019'!T93+'2020'!T93+'1erS2021'!T93</f>
        <v>0</v>
      </c>
      <c r="U93" s="25">
        <f>'2019'!U93+'2020'!U93+'1erS2021'!U93</f>
        <v>0</v>
      </c>
      <c r="V93" s="25">
        <f>'2019'!V93+'2020'!V93+'1erS2021'!V93</f>
        <v>0</v>
      </c>
      <c r="W93" s="26">
        <f>'2019'!W93+'2020'!W93+'1erS2021'!W93</f>
        <v>0</v>
      </c>
      <c r="X93" s="34">
        <f t="shared" si="9"/>
        <v>0</v>
      </c>
      <c r="Y93" s="28">
        <f>'2019'!Y93+'2020'!Y93+'1erS2021'!Y93</f>
        <v>0</v>
      </c>
      <c r="Z93" s="29">
        <f t="shared" si="10"/>
        <v>0</v>
      </c>
      <c r="AA93" s="38">
        <f t="shared" si="6"/>
        <v>0</v>
      </c>
      <c r="AB93" s="25">
        <f>_xlfn.XLOOKUP(A93,Data!A:A,Data!C:C,"")</f>
        <v>19</v>
      </c>
      <c r="AC93" s="37">
        <f t="shared" si="7"/>
        <v>3.1451746399602716E-3</v>
      </c>
      <c r="AD93" s="30"/>
    </row>
    <row r="94" spans="1:30" x14ac:dyDescent="0.3">
      <c r="A94" s="5" t="str">
        <f>'2019'!A94</f>
        <v>63187</v>
      </c>
      <c r="B94" s="5" t="str">
        <f>'2019'!B94</f>
        <v>lapeyrouse</v>
      </c>
      <c r="C94" s="24">
        <f>'2019'!C94+'2020'!C94+'1erS2021'!C94</f>
        <v>0</v>
      </c>
      <c r="D94" s="25">
        <f>'2019'!D94+'2020'!D94+'1erS2021'!D94</f>
        <v>0</v>
      </c>
      <c r="E94" s="25">
        <f>'2019'!E94+'2020'!E94+'1erS2021'!E94</f>
        <v>0</v>
      </c>
      <c r="F94" s="25">
        <f>'2019'!F94+'2020'!F94+'1erS2021'!F94</f>
        <v>0</v>
      </c>
      <c r="G94" s="25">
        <f>'2019'!G94+'2020'!G94+'1erS2021'!G94</f>
        <v>0</v>
      </c>
      <c r="H94" s="25">
        <f>'2019'!H94+'2020'!H94+'1erS2021'!H94</f>
        <v>0</v>
      </c>
      <c r="I94" s="25">
        <f>'2019'!I94+'2020'!I94+'1erS2021'!I94</f>
        <v>0</v>
      </c>
      <c r="J94" s="25">
        <f>'2019'!J94+'2020'!J94+'1erS2021'!J94</f>
        <v>0</v>
      </c>
      <c r="K94" s="25">
        <f>'2019'!K94+'2020'!K94+'1erS2021'!K94</f>
        <v>0</v>
      </c>
      <c r="L94" s="25">
        <f>'2019'!L94+'2020'!L94+'1erS2021'!L94</f>
        <v>0</v>
      </c>
      <c r="M94" s="25">
        <f>'2019'!M94+'2020'!M94+'1erS2021'!M94</f>
        <v>0</v>
      </c>
      <c r="N94" s="26">
        <f>'2019'!N94+'2020'!N94+'1erS2021'!N94</f>
        <v>0</v>
      </c>
      <c r="O94" s="27">
        <f t="shared" si="8"/>
        <v>0</v>
      </c>
      <c r="P94" s="24">
        <f>'2019'!P94+'2020'!P94+'1erS2021'!P94</f>
        <v>0</v>
      </c>
      <c r="Q94" s="25">
        <f>'2019'!Q94+'2020'!Q94+'1erS2021'!Q94</f>
        <v>0</v>
      </c>
      <c r="R94" s="25">
        <f>'2019'!R94+'2020'!R94+'1erS2021'!R94</f>
        <v>0</v>
      </c>
      <c r="S94" s="25">
        <f>'2019'!S94+'2020'!S94+'1erS2021'!S94</f>
        <v>0</v>
      </c>
      <c r="T94" s="25">
        <f>'2019'!T94+'2020'!T94+'1erS2021'!T94</f>
        <v>0</v>
      </c>
      <c r="U94" s="25">
        <f>'2019'!U94+'2020'!U94+'1erS2021'!U94</f>
        <v>0</v>
      </c>
      <c r="V94" s="25">
        <f>'2019'!V94+'2020'!V94+'1erS2021'!V94</f>
        <v>0</v>
      </c>
      <c r="W94" s="26">
        <f>'2019'!W94+'2020'!W94+'1erS2021'!W94</f>
        <v>0</v>
      </c>
      <c r="X94" s="34">
        <f t="shared" si="9"/>
        <v>0</v>
      </c>
      <c r="Y94" s="28">
        <f>'2019'!Y94+'2020'!Y94+'1erS2021'!Y94</f>
        <v>0</v>
      </c>
      <c r="Z94" s="29">
        <f t="shared" si="10"/>
        <v>0</v>
      </c>
      <c r="AA94" s="38">
        <f t="shared" si="6"/>
        <v>0</v>
      </c>
      <c r="AB94" s="25">
        <f>_xlfn.XLOOKUP(A94,Data!A:A,Data!C:C,"")</f>
        <v>40</v>
      </c>
      <c r="AC94" s="37">
        <f t="shared" si="7"/>
        <v>6.6214202946532031E-3</v>
      </c>
      <c r="AD94" s="30"/>
    </row>
    <row r="95" spans="1:30" x14ac:dyDescent="0.3">
      <c r="A95" s="5" t="str">
        <f>'2019'!A95</f>
        <v>63197</v>
      </c>
      <c r="B95" s="5" t="str">
        <f>'2019'!B95</f>
        <v>lisseuil</v>
      </c>
      <c r="C95" s="24">
        <f>'2019'!C95+'2020'!C95+'1erS2021'!C95</f>
        <v>0</v>
      </c>
      <c r="D95" s="25">
        <f>'2019'!D95+'2020'!D95+'1erS2021'!D95</f>
        <v>0</v>
      </c>
      <c r="E95" s="25">
        <f>'2019'!E95+'2020'!E95+'1erS2021'!E95</f>
        <v>0</v>
      </c>
      <c r="F95" s="25">
        <f>'2019'!F95+'2020'!F95+'1erS2021'!F95</f>
        <v>0</v>
      </c>
      <c r="G95" s="25">
        <f>'2019'!G95+'2020'!G95+'1erS2021'!G95</f>
        <v>0</v>
      </c>
      <c r="H95" s="25">
        <f>'2019'!H95+'2020'!H95+'1erS2021'!H95</f>
        <v>0</v>
      </c>
      <c r="I95" s="25">
        <f>'2019'!I95+'2020'!I95+'1erS2021'!I95</f>
        <v>0</v>
      </c>
      <c r="J95" s="25">
        <f>'2019'!J95+'2020'!J95+'1erS2021'!J95</f>
        <v>0</v>
      </c>
      <c r="K95" s="25">
        <f>'2019'!K95+'2020'!K95+'1erS2021'!K95</f>
        <v>0</v>
      </c>
      <c r="L95" s="25">
        <f>'2019'!L95+'2020'!L95+'1erS2021'!L95</f>
        <v>0</v>
      </c>
      <c r="M95" s="25">
        <f>'2019'!M95+'2020'!M95+'1erS2021'!M95</f>
        <v>0</v>
      </c>
      <c r="N95" s="26">
        <f>'2019'!N95+'2020'!N95+'1erS2021'!N95</f>
        <v>0</v>
      </c>
      <c r="O95" s="27">
        <f t="shared" si="8"/>
        <v>0</v>
      </c>
      <c r="P95" s="24">
        <f>'2019'!P95+'2020'!P95+'1erS2021'!P95</f>
        <v>0</v>
      </c>
      <c r="Q95" s="25">
        <f>'2019'!Q95+'2020'!Q95+'1erS2021'!Q95</f>
        <v>0</v>
      </c>
      <c r="R95" s="25">
        <f>'2019'!R95+'2020'!R95+'1erS2021'!R95</f>
        <v>0</v>
      </c>
      <c r="S95" s="25">
        <f>'2019'!S95+'2020'!S95+'1erS2021'!S95</f>
        <v>0</v>
      </c>
      <c r="T95" s="25">
        <f>'2019'!T95+'2020'!T95+'1erS2021'!T95</f>
        <v>0</v>
      </c>
      <c r="U95" s="25">
        <f>'2019'!U95+'2020'!U95+'1erS2021'!U95</f>
        <v>0</v>
      </c>
      <c r="V95" s="25">
        <f>'2019'!V95+'2020'!V95+'1erS2021'!V95</f>
        <v>0</v>
      </c>
      <c r="W95" s="26">
        <f>'2019'!W95+'2020'!W95+'1erS2021'!W95</f>
        <v>0</v>
      </c>
      <c r="X95" s="34">
        <f t="shared" si="9"/>
        <v>0</v>
      </c>
      <c r="Y95" s="28">
        <f>'2019'!Y95+'2020'!Y95+'1erS2021'!Y95</f>
        <v>0</v>
      </c>
      <c r="Z95" s="29">
        <f t="shared" si="10"/>
        <v>0</v>
      </c>
      <c r="AA95" s="38">
        <f t="shared" si="6"/>
        <v>0</v>
      </c>
      <c r="AB95" s="25" t="str">
        <f>_xlfn.XLOOKUP(A95,Data!A:A,Data!C:C,"")</f>
        <v>N/A - secret statistique</v>
      </c>
      <c r="AC95" s="37" t="str">
        <f t="shared" si="7"/>
        <v/>
      </c>
      <c r="AD95" s="30"/>
    </row>
    <row r="96" spans="1:30" x14ac:dyDescent="0.3">
      <c r="A96" s="5" t="str">
        <f>'2019'!A96</f>
        <v>63198</v>
      </c>
      <c r="B96" s="5" t="str">
        <f>'2019'!B96</f>
        <v>loubeyrat</v>
      </c>
      <c r="C96" s="24">
        <f>'2019'!C96+'2020'!C96+'1erS2021'!C96</f>
        <v>0</v>
      </c>
      <c r="D96" s="25">
        <f>'2019'!D96+'2020'!D96+'1erS2021'!D96</f>
        <v>0</v>
      </c>
      <c r="E96" s="25">
        <f>'2019'!E96+'2020'!E96+'1erS2021'!E96</f>
        <v>0</v>
      </c>
      <c r="F96" s="25">
        <f>'2019'!F96+'2020'!F96+'1erS2021'!F96</f>
        <v>0</v>
      </c>
      <c r="G96" s="25">
        <f>'2019'!G96+'2020'!G96+'1erS2021'!G96</f>
        <v>0</v>
      </c>
      <c r="H96" s="25">
        <f>'2019'!H96+'2020'!H96+'1erS2021'!H96</f>
        <v>0</v>
      </c>
      <c r="I96" s="25">
        <f>'2019'!I96+'2020'!I96+'1erS2021'!I96</f>
        <v>0</v>
      </c>
      <c r="J96" s="25">
        <f>'2019'!J96+'2020'!J96+'1erS2021'!J96</f>
        <v>0</v>
      </c>
      <c r="K96" s="25">
        <f>'2019'!K96+'2020'!K96+'1erS2021'!K96</f>
        <v>0</v>
      </c>
      <c r="L96" s="25">
        <f>'2019'!L96+'2020'!L96+'1erS2021'!L96</f>
        <v>0</v>
      </c>
      <c r="M96" s="25">
        <f>'2019'!M96+'2020'!M96+'1erS2021'!M96</f>
        <v>0</v>
      </c>
      <c r="N96" s="26">
        <f>'2019'!N96+'2020'!N96+'1erS2021'!N96</f>
        <v>0</v>
      </c>
      <c r="O96" s="27">
        <f t="shared" si="8"/>
        <v>0</v>
      </c>
      <c r="P96" s="24">
        <f>'2019'!P96+'2020'!P96+'1erS2021'!P96</f>
        <v>0</v>
      </c>
      <c r="Q96" s="25">
        <f>'2019'!Q96+'2020'!Q96+'1erS2021'!Q96</f>
        <v>0</v>
      </c>
      <c r="R96" s="25">
        <f>'2019'!R96+'2020'!R96+'1erS2021'!R96</f>
        <v>0</v>
      </c>
      <c r="S96" s="25">
        <f>'2019'!S96+'2020'!S96+'1erS2021'!S96</f>
        <v>0</v>
      </c>
      <c r="T96" s="25">
        <f>'2019'!T96+'2020'!T96+'1erS2021'!T96</f>
        <v>0</v>
      </c>
      <c r="U96" s="25">
        <f>'2019'!U96+'2020'!U96+'1erS2021'!U96</f>
        <v>0</v>
      </c>
      <c r="V96" s="25">
        <f>'2019'!V96+'2020'!V96+'1erS2021'!V96</f>
        <v>0</v>
      </c>
      <c r="W96" s="26">
        <f>'2019'!W96+'2020'!W96+'1erS2021'!W96</f>
        <v>0</v>
      </c>
      <c r="X96" s="34">
        <f t="shared" si="9"/>
        <v>0</v>
      </c>
      <c r="Y96" s="28">
        <f>'2019'!Y96+'2020'!Y96+'1erS2021'!Y96</f>
        <v>0</v>
      </c>
      <c r="Z96" s="29">
        <f t="shared" si="10"/>
        <v>0</v>
      </c>
      <c r="AA96" s="38">
        <f t="shared" si="6"/>
        <v>0</v>
      </c>
      <c r="AB96" s="25">
        <f>_xlfn.XLOOKUP(A96,Data!A:A,Data!C:C,"")</f>
        <v>50</v>
      </c>
      <c r="AC96" s="37">
        <f t="shared" si="7"/>
        <v>8.2767753683165041E-3</v>
      </c>
      <c r="AD96" s="30"/>
    </row>
    <row r="97" spans="1:30" x14ac:dyDescent="0.3">
      <c r="A97" s="5" t="str">
        <f>'2019'!A97</f>
        <v>63200</v>
      </c>
      <c r="B97" s="5" t="str">
        <f>'2019'!B97</f>
        <v>lussat</v>
      </c>
      <c r="C97" s="24">
        <f>'2019'!C97+'2020'!C97+'1erS2021'!C97</f>
        <v>0</v>
      </c>
      <c r="D97" s="25">
        <f>'2019'!D97+'2020'!D97+'1erS2021'!D97</f>
        <v>0</v>
      </c>
      <c r="E97" s="25">
        <f>'2019'!E97+'2020'!E97+'1erS2021'!E97</f>
        <v>0</v>
      </c>
      <c r="F97" s="25">
        <f>'2019'!F97+'2020'!F97+'1erS2021'!F97</f>
        <v>0</v>
      </c>
      <c r="G97" s="25">
        <f>'2019'!G97+'2020'!G97+'1erS2021'!G97</f>
        <v>0</v>
      </c>
      <c r="H97" s="25">
        <f>'2019'!H97+'2020'!H97+'1erS2021'!H97</f>
        <v>0</v>
      </c>
      <c r="I97" s="25">
        <f>'2019'!I97+'2020'!I97+'1erS2021'!I97</f>
        <v>0</v>
      </c>
      <c r="J97" s="25">
        <f>'2019'!J97+'2020'!J97+'1erS2021'!J97</f>
        <v>0</v>
      </c>
      <c r="K97" s="25">
        <f>'2019'!K97+'2020'!K97+'1erS2021'!K97</f>
        <v>0</v>
      </c>
      <c r="L97" s="25">
        <f>'2019'!L97+'2020'!L97+'1erS2021'!L97</f>
        <v>0</v>
      </c>
      <c r="M97" s="25">
        <f>'2019'!M97+'2020'!M97+'1erS2021'!M97</f>
        <v>0</v>
      </c>
      <c r="N97" s="26">
        <f>'2019'!N97+'2020'!N97+'1erS2021'!N97</f>
        <v>0</v>
      </c>
      <c r="O97" s="27">
        <f t="shared" si="8"/>
        <v>0</v>
      </c>
      <c r="P97" s="24">
        <f>'2019'!P97+'2020'!P97+'1erS2021'!P97</f>
        <v>0</v>
      </c>
      <c r="Q97" s="25">
        <f>'2019'!Q97+'2020'!Q97+'1erS2021'!Q97</f>
        <v>0</v>
      </c>
      <c r="R97" s="25">
        <f>'2019'!R97+'2020'!R97+'1erS2021'!R97</f>
        <v>0</v>
      </c>
      <c r="S97" s="25">
        <f>'2019'!S97+'2020'!S97+'1erS2021'!S97</f>
        <v>0</v>
      </c>
      <c r="T97" s="25">
        <f>'2019'!T97+'2020'!T97+'1erS2021'!T97</f>
        <v>0</v>
      </c>
      <c r="U97" s="25">
        <f>'2019'!U97+'2020'!U97+'1erS2021'!U97</f>
        <v>0</v>
      </c>
      <c r="V97" s="25">
        <f>'2019'!V97+'2020'!V97+'1erS2021'!V97</f>
        <v>0</v>
      </c>
      <c r="W97" s="26">
        <f>'2019'!W97+'2020'!W97+'1erS2021'!W97</f>
        <v>0</v>
      </c>
      <c r="X97" s="34">
        <f t="shared" si="9"/>
        <v>0</v>
      </c>
      <c r="Y97" s="28">
        <f>'2019'!Y97+'2020'!Y97+'1erS2021'!Y97</f>
        <v>0</v>
      </c>
      <c r="Z97" s="29">
        <f t="shared" si="10"/>
        <v>0</v>
      </c>
      <c r="AA97" s="38">
        <f t="shared" si="6"/>
        <v>0</v>
      </c>
      <c r="AB97" s="25">
        <f>_xlfn.XLOOKUP(A97,Data!A:A,Data!C:C,"")</f>
        <v>41</v>
      </c>
      <c r="AC97" s="37">
        <f t="shared" si="7"/>
        <v>6.7869558020195331E-3</v>
      </c>
      <c r="AD97" s="30"/>
    </row>
    <row r="98" spans="1:30" x14ac:dyDescent="0.3">
      <c r="A98" s="5" t="str">
        <f>'2019'!A98</f>
        <v>63204</v>
      </c>
      <c r="B98" s="5" t="str">
        <f>'2019'!B98</f>
        <v>malintrat</v>
      </c>
      <c r="C98" s="24">
        <f>'2019'!C98+'2020'!C98+'1erS2021'!C98</f>
        <v>0</v>
      </c>
      <c r="D98" s="25">
        <f>'2019'!D98+'2020'!D98+'1erS2021'!D98</f>
        <v>0</v>
      </c>
      <c r="E98" s="25">
        <f>'2019'!E98+'2020'!E98+'1erS2021'!E98</f>
        <v>0</v>
      </c>
      <c r="F98" s="25">
        <f>'2019'!F98+'2020'!F98+'1erS2021'!F98</f>
        <v>0</v>
      </c>
      <c r="G98" s="25">
        <f>'2019'!G98+'2020'!G98+'1erS2021'!G98</f>
        <v>0</v>
      </c>
      <c r="H98" s="25">
        <f>'2019'!H98+'2020'!H98+'1erS2021'!H98</f>
        <v>0</v>
      </c>
      <c r="I98" s="25">
        <f>'2019'!I98+'2020'!I98+'1erS2021'!I98</f>
        <v>0</v>
      </c>
      <c r="J98" s="25">
        <f>'2019'!J98+'2020'!J98+'1erS2021'!J98</f>
        <v>0</v>
      </c>
      <c r="K98" s="25">
        <f>'2019'!K98+'2020'!K98+'1erS2021'!K98</f>
        <v>0</v>
      </c>
      <c r="L98" s="25">
        <f>'2019'!L98+'2020'!L98+'1erS2021'!L98</f>
        <v>0</v>
      </c>
      <c r="M98" s="25">
        <f>'2019'!M98+'2020'!M98+'1erS2021'!M98</f>
        <v>0</v>
      </c>
      <c r="N98" s="26">
        <f>'2019'!N98+'2020'!N98+'1erS2021'!N98</f>
        <v>0</v>
      </c>
      <c r="O98" s="27">
        <f t="shared" si="8"/>
        <v>0</v>
      </c>
      <c r="P98" s="24">
        <f>'2019'!P98+'2020'!P98+'1erS2021'!P98</f>
        <v>0</v>
      </c>
      <c r="Q98" s="25">
        <f>'2019'!Q98+'2020'!Q98+'1erS2021'!Q98</f>
        <v>0</v>
      </c>
      <c r="R98" s="25">
        <f>'2019'!R98+'2020'!R98+'1erS2021'!R98</f>
        <v>0</v>
      </c>
      <c r="S98" s="25">
        <f>'2019'!S98+'2020'!S98+'1erS2021'!S98</f>
        <v>0</v>
      </c>
      <c r="T98" s="25">
        <f>'2019'!T98+'2020'!T98+'1erS2021'!T98</f>
        <v>0</v>
      </c>
      <c r="U98" s="25">
        <f>'2019'!U98+'2020'!U98+'1erS2021'!U98</f>
        <v>0</v>
      </c>
      <c r="V98" s="25">
        <f>'2019'!V98+'2020'!V98+'1erS2021'!V98</f>
        <v>0</v>
      </c>
      <c r="W98" s="26">
        <f>'2019'!W98+'2020'!W98+'1erS2021'!W98</f>
        <v>0</v>
      </c>
      <c r="X98" s="34">
        <f t="shared" si="9"/>
        <v>0</v>
      </c>
      <c r="Y98" s="28">
        <f>'2019'!Y98+'2020'!Y98+'1erS2021'!Y98</f>
        <v>0</v>
      </c>
      <c r="Z98" s="29">
        <f t="shared" si="10"/>
        <v>0</v>
      </c>
      <c r="AA98" s="38">
        <f t="shared" si="6"/>
        <v>0</v>
      </c>
      <c r="AB98" s="25">
        <f>_xlfn.XLOOKUP(A98,Data!A:A,Data!C:C,"")</f>
        <v>35</v>
      </c>
      <c r="AC98" s="37">
        <f t="shared" si="7"/>
        <v>5.7937427578215531E-3</v>
      </c>
      <c r="AD98" s="30"/>
    </row>
    <row r="99" spans="1:30" x14ac:dyDescent="0.3">
      <c r="A99" s="5" t="str">
        <f>'2019'!A99</f>
        <v>63208</v>
      </c>
      <c r="B99" s="5" t="str">
        <f>'2019'!B99</f>
        <v>marcillat</v>
      </c>
      <c r="C99" s="24">
        <f>'2019'!C99+'2020'!C99+'1erS2021'!C99</f>
        <v>0</v>
      </c>
      <c r="D99" s="25">
        <f>'2019'!D99+'2020'!D99+'1erS2021'!D99</f>
        <v>0</v>
      </c>
      <c r="E99" s="25">
        <f>'2019'!E99+'2020'!E99+'1erS2021'!E99</f>
        <v>0</v>
      </c>
      <c r="F99" s="25">
        <f>'2019'!F99+'2020'!F99+'1erS2021'!F99</f>
        <v>0</v>
      </c>
      <c r="G99" s="25">
        <f>'2019'!G99+'2020'!G99+'1erS2021'!G99</f>
        <v>0</v>
      </c>
      <c r="H99" s="25">
        <f>'2019'!H99+'2020'!H99+'1erS2021'!H99</f>
        <v>0</v>
      </c>
      <c r="I99" s="25">
        <f>'2019'!I99+'2020'!I99+'1erS2021'!I99</f>
        <v>0</v>
      </c>
      <c r="J99" s="25">
        <f>'2019'!J99+'2020'!J99+'1erS2021'!J99</f>
        <v>0</v>
      </c>
      <c r="K99" s="25">
        <f>'2019'!K99+'2020'!K99+'1erS2021'!K99</f>
        <v>0</v>
      </c>
      <c r="L99" s="25">
        <f>'2019'!L99+'2020'!L99+'1erS2021'!L99</f>
        <v>0</v>
      </c>
      <c r="M99" s="25">
        <f>'2019'!M99+'2020'!M99+'1erS2021'!M99</f>
        <v>0</v>
      </c>
      <c r="N99" s="26">
        <f>'2019'!N99+'2020'!N99+'1erS2021'!N99</f>
        <v>0</v>
      </c>
      <c r="O99" s="27">
        <f t="shared" si="8"/>
        <v>0</v>
      </c>
      <c r="P99" s="24">
        <f>'2019'!P99+'2020'!P99+'1erS2021'!P99</f>
        <v>0</v>
      </c>
      <c r="Q99" s="25">
        <f>'2019'!Q99+'2020'!Q99+'1erS2021'!Q99</f>
        <v>0</v>
      </c>
      <c r="R99" s="25">
        <f>'2019'!R99+'2020'!R99+'1erS2021'!R99</f>
        <v>0</v>
      </c>
      <c r="S99" s="25">
        <f>'2019'!S99+'2020'!S99+'1erS2021'!S99</f>
        <v>0</v>
      </c>
      <c r="T99" s="25">
        <f>'2019'!T99+'2020'!T99+'1erS2021'!T99</f>
        <v>0</v>
      </c>
      <c r="U99" s="25">
        <f>'2019'!U99+'2020'!U99+'1erS2021'!U99</f>
        <v>0</v>
      </c>
      <c r="V99" s="25">
        <f>'2019'!V99+'2020'!V99+'1erS2021'!V99</f>
        <v>0</v>
      </c>
      <c r="W99" s="26">
        <f>'2019'!W99+'2020'!W99+'1erS2021'!W99</f>
        <v>0</v>
      </c>
      <c r="X99" s="34">
        <f t="shared" si="9"/>
        <v>0</v>
      </c>
      <c r="Y99" s="28">
        <f>'2019'!Y99+'2020'!Y99+'1erS2021'!Y99</f>
        <v>0</v>
      </c>
      <c r="Z99" s="29">
        <f t="shared" si="10"/>
        <v>0</v>
      </c>
      <c r="AA99" s="38">
        <f t="shared" si="6"/>
        <v>0</v>
      </c>
      <c r="AB99" s="25" t="str">
        <f>_xlfn.XLOOKUP(A99,Data!A:A,Data!C:C,"")</f>
        <v>N/A - secret statistique</v>
      </c>
      <c r="AC99" s="37" t="str">
        <f t="shared" si="7"/>
        <v/>
      </c>
      <c r="AD99" s="30"/>
    </row>
    <row r="100" spans="1:30" x14ac:dyDescent="0.3">
      <c r="A100" s="5" t="str">
        <f>'2019'!A100</f>
        <v>63213</v>
      </c>
      <c r="B100" s="5" t="str">
        <f>'2019'!B100</f>
        <v>Les Martres-d'Artière</v>
      </c>
      <c r="C100" s="24">
        <f>'2019'!C100+'2020'!C100+'1erS2021'!C100</f>
        <v>0</v>
      </c>
      <c r="D100" s="25">
        <f>'2019'!D100+'2020'!D100+'1erS2021'!D100</f>
        <v>0</v>
      </c>
      <c r="E100" s="25">
        <f>'2019'!E100+'2020'!E100+'1erS2021'!E100</f>
        <v>0</v>
      </c>
      <c r="F100" s="25">
        <f>'2019'!F100+'2020'!F100+'1erS2021'!F100</f>
        <v>0</v>
      </c>
      <c r="G100" s="25">
        <f>'2019'!G100+'2020'!G100+'1erS2021'!G100</f>
        <v>0</v>
      </c>
      <c r="H100" s="25">
        <f>'2019'!H100+'2020'!H100+'1erS2021'!H100</f>
        <v>0</v>
      </c>
      <c r="I100" s="25">
        <f>'2019'!I100+'2020'!I100+'1erS2021'!I100</f>
        <v>0</v>
      </c>
      <c r="J100" s="25">
        <f>'2019'!J100+'2020'!J100+'1erS2021'!J100</f>
        <v>0</v>
      </c>
      <c r="K100" s="25">
        <f>'2019'!K100+'2020'!K100+'1erS2021'!K100</f>
        <v>0</v>
      </c>
      <c r="L100" s="25">
        <f>'2019'!L100+'2020'!L100+'1erS2021'!L100</f>
        <v>0</v>
      </c>
      <c r="M100" s="25">
        <f>'2019'!M100+'2020'!M100+'1erS2021'!M100</f>
        <v>0</v>
      </c>
      <c r="N100" s="26">
        <f>'2019'!N100+'2020'!N100+'1erS2021'!N100</f>
        <v>0</v>
      </c>
      <c r="O100" s="27">
        <f t="shared" si="8"/>
        <v>0</v>
      </c>
      <c r="P100" s="24">
        <f>'2019'!P100+'2020'!P100+'1erS2021'!P100</f>
        <v>0</v>
      </c>
      <c r="Q100" s="25">
        <f>'2019'!Q100+'2020'!Q100+'1erS2021'!Q100</f>
        <v>0</v>
      </c>
      <c r="R100" s="25">
        <f>'2019'!R100+'2020'!R100+'1erS2021'!R100</f>
        <v>0</v>
      </c>
      <c r="S100" s="25">
        <f>'2019'!S100+'2020'!S100+'1erS2021'!S100</f>
        <v>0</v>
      </c>
      <c r="T100" s="25">
        <f>'2019'!T100+'2020'!T100+'1erS2021'!T100</f>
        <v>0</v>
      </c>
      <c r="U100" s="25">
        <f>'2019'!U100+'2020'!U100+'1erS2021'!U100</f>
        <v>0</v>
      </c>
      <c r="V100" s="25">
        <f>'2019'!V100+'2020'!V100+'1erS2021'!V100</f>
        <v>0</v>
      </c>
      <c r="W100" s="26">
        <f>'2019'!W100+'2020'!W100+'1erS2021'!W100</f>
        <v>0</v>
      </c>
      <c r="X100" s="34">
        <f t="shared" si="9"/>
        <v>0</v>
      </c>
      <c r="Y100" s="28">
        <f>'2019'!Y100+'2020'!Y100+'1erS2021'!Y100</f>
        <v>0</v>
      </c>
      <c r="Z100" s="29">
        <f t="shared" si="10"/>
        <v>0</v>
      </c>
      <c r="AA100" s="38">
        <f t="shared" si="6"/>
        <v>0</v>
      </c>
      <c r="AB100" s="25">
        <f>_xlfn.XLOOKUP(A100,Data!A:A,Data!C:C,"")</f>
        <v>59</v>
      </c>
      <c r="AC100" s="37">
        <f t="shared" si="7"/>
        <v>9.7665949346134751E-3</v>
      </c>
      <c r="AD100" s="30"/>
    </row>
    <row r="101" spans="1:30" x14ac:dyDescent="0.3">
      <c r="A101" s="5" t="str">
        <f>'2019'!A101</f>
        <v>63215</v>
      </c>
      <c r="B101" s="5" t="str">
        <f>'2019'!B101</f>
        <v>martres-sur-morge</v>
      </c>
      <c r="C101" s="24">
        <f>'2019'!C101+'2020'!C101+'1erS2021'!C101</f>
        <v>0</v>
      </c>
      <c r="D101" s="25">
        <f>'2019'!D101+'2020'!D101+'1erS2021'!D101</f>
        <v>0</v>
      </c>
      <c r="E101" s="25">
        <f>'2019'!E101+'2020'!E101+'1erS2021'!E101</f>
        <v>0</v>
      </c>
      <c r="F101" s="25">
        <f>'2019'!F101+'2020'!F101+'1erS2021'!F101</f>
        <v>0</v>
      </c>
      <c r="G101" s="25">
        <f>'2019'!G101+'2020'!G101+'1erS2021'!G101</f>
        <v>0</v>
      </c>
      <c r="H101" s="25">
        <f>'2019'!H101+'2020'!H101+'1erS2021'!H101</f>
        <v>0</v>
      </c>
      <c r="I101" s="25">
        <f>'2019'!I101+'2020'!I101+'1erS2021'!I101</f>
        <v>0</v>
      </c>
      <c r="J101" s="25">
        <f>'2019'!J101+'2020'!J101+'1erS2021'!J101</f>
        <v>0</v>
      </c>
      <c r="K101" s="25">
        <f>'2019'!K101+'2020'!K101+'1erS2021'!K101</f>
        <v>0</v>
      </c>
      <c r="L101" s="25">
        <f>'2019'!L101+'2020'!L101+'1erS2021'!L101</f>
        <v>0</v>
      </c>
      <c r="M101" s="25">
        <f>'2019'!M101+'2020'!M101+'1erS2021'!M101</f>
        <v>0</v>
      </c>
      <c r="N101" s="26">
        <f>'2019'!N101+'2020'!N101+'1erS2021'!N101</f>
        <v>0</v>
      </c>
      <c r="O101" s="27">
        <f t="shared" si="8"/>
        <v>0</v>
      </c>
      <c r="P101" s="24">
        <f>'2019'!P101+'2020'!P101+'1erS2021'!P101</f>
        <v>0</v>
      </c>
      <c r="Q101" s="25">
        <f>'2019'!Q101+'2020'!Q101+'1erS2021'!Q101</f>
        <v>0</v>
      </c>
      <c r="R101" s="25">
        <f>'2019'!R101+'2020'!R101+'1erS2021'!R101</f>
        <v>0</v>
      </c>
      <c r="S101" s="25">
        <f>'2019'!S101+'2020'!S101+'1erS2021'!S101</f>
        <v>0</v>
      </c>
      <c r="T101" s="25">
        <f>'2019'!T101+'2020'!T101+'1erS2021'!T101</f>
        <v>0</v>
      </c>
      <c r="U101" s="25">
        <f>'2019'!U101+'2020'!U101+'1erS2021'!U101</f>
        <v>0</v>
      </c>
      <c r="V101" s="25">
        <f>'2019'!V101+'2020'!V101+'1erS2021'!V101</f>
        <v>0</v>
      </c>
      <c r="W101" s="26">
        <f>'2019'!W101+'2020'!W101+'1erS2021'!W101</f>
        <v>0</v>
      </c>
      <c r="X101" s="34">
        <f t="shared" si="9"/>
        <v>0</v>
      </c>
      <c r="Y101" s="28">
        <f>'2019'!Y101+'2020'!Y101+'1erS2021'!Y101</f>
        <v>0</v>
      </c>
      <c r="Z101" s="29">
        <f t="shared" si="10"/>
        <v>0</v>
      </c>
      <c r="AA101" s="38">
        <f t="shared" si="6"/>
        <v>0</v>
      </c>
      <c r="AB101" s="25">
        <f>_xlfn.XLOOKUP(A101,Data!A:A,Data!C:C,"")</f>
        <v>26</v>
      </c>
      <c r="AC101" s="37">
        <f t="shared" si="7"/>
        <v>4.3039231915245821E-3</v>
      </c>
      <c r="AD101" s="30"/>
    </row>
    <row r="102" spans="1:30" x14ac:dyDescent="0.3">
      <c r="A102" s="5" t="str">
        <f>'2019'!A102</f>
        <v>63224</v>
      </c>
      <c r="B102" s="5" t="str">
        <f>'2019'!B102</f>
        <v>ménétrol</v>
      </c>
      <c r="C102" s="24">
        <f>'2019'!C102+'2020'!C102+'1erS2021'!C102</f>
        <v>0</v>
      </c>
      <c r="D102" s="25">
        <f>'2019'!D102+'2020'!D102+'1erS2021'!D102</f>
        <v>0</v>
      </c>
      <c r="E102" s="25">
        <f>'2019'!E102+'2020'!E102+'1erS2021'!E102</f>
        <v>0</v>
      </c>
      <c r="F102" s="25">
        <f>'2019'!F102+'2020'!F102+'1erS2021'!F102</f>
        <v>0</v>
      </c>
      <c r="G102" s="25">
        <f>'2019'!G102+'2020'!G102+'1erS2021'!G102</f>
        <v>0</v>
      </c>
      <c r="H102" s="25">
        <f>'2019'!H102+'2020'!H102+'1erS2021'!H102</f>
        <v>0</v>
      </c>
      <c r="I102" s="25">
        <f>'2019'!I102+'2020'!I102+'1erS2021'!I102</f>
        <v>0</v>
      </c>
      <c r="J102" s="25">
        <f>'2019'!J102+'2020'!J102+'1erS2021'!J102</f>
        <v>0</v>
      </c>
      <c r="K102" s="25">
        <f>'2019'!K102+'2020'!K102+'1erS2021'!K102</f>
        <v>0</v>
      </c>
      <c r="L102" s="25">
        <f>'2019'!L102+'2020'!L102+'1erS2021'!L102</f>
        <v>0</v>
      </c>
      <c r="M102" s="25">
        <f>'2019'!M102+'2020'!M102+'1erS2021'!M102</f>
        <v>0</v>
      </c>
      <c r="N102" s="26">
        <f>'2019'!N102+'2020'!N102+'1erS2021'!N102</f>
        <v>0</v>
      </c>
      <c r="O102" s="27">
        <f t="shared" si="8"/>
        <v>0</v>
      </c>
      <c r="P102" s="24">
        <f>'2019'!P102+'2020'!P102+'1erS2021'!P102</f>
        <v>0</v>
      </c>
      <c r="Q102" s="25">
        <f>'2019'!Q102+'2020'!Q102+'1erS2021'!Q102</f>
        <v>0</v>
      </c>
      <c r="R102" s="25">
        <f>'2019'!R102+'2020'!R102+'1erS2021'!R102</f>
        <v>0</v>
      </c>
      <c r="S102" s="25">
        <f>'2019'!S102+'2020'!S102+'1erS2021'!S102</f>
        <v>0</v>
      </c>
      <c r="T102" s="25">
        <f>'2019'!T102+'2020'!T102+'1erS2021'!T102</f>
        <v>0</v>
      </c>
      <c r="U102" s="25">
        <f>'2019'!U102+'2020'!U102+'1erS2021'!U102</f>
        <v>0</v>
      </c>
      <c r="V102" s="25">
        <f>'2019'!V102+'2020'!V102+'1erS2021'!V102</f>
        <v>0</v>
      </c>
      <c r="W102" s="26">
        <f>'2019'!W102+'2020'!W102+'1erS2021'!W102</f>
        <v>0</v>
      </c>
      <c r="X102" s="34">
        <f t="shared" si="9"/>
        <v>0</v>
      </c>
      <c r="Y102" s="28">
        <f>'2019'!Y102+'2020'!Y102+'1erS2021'!Y102</f>
        <v>0</v>
      </c>
      <c r="Z102" s="29">
        <f t="shared" si="10"/>
        <v>0</v>
      </c>
      <c r="AA102" s="38">
        <f t="shared" si="6"/>
        <v>0</v>
      </c>
      <c r="AB102" s="25">
        <f>_xlfn.XLOOKUP(A102,Data!A:A,Data!C:C,"")</f>
        <v>67</v>
      </c>
      <c r="AC102" s="37">
        <f t="shared" si="7"/>
        <v>1.1090878993544115E-2</v>
      </c>
      <c r="AD102" s="30"/>
    </row>
    <row r="103" spans="1:30" x14ac:dyDescent="0.3">
      <c r="A103" s="5" t="str">
        <f>'2019'!A103</f>
        <v>63228</v>
      </c>
      <c r="B103" s="5" t="str">
        <f>'2019'!B103</f>
        <v>miremont</v>
      </c>
      <c r="C103" s="24">
        <f>'2019'!C103+'2020'!C103+'1erS2021'!C103</f>
        <v>0</v>
      </c>
      <c r="D103" s="25">
        <f>'2019'!D103+'2020'!D103+'1erS2021'!D103</f>
        <v>0</v>
      </c>
      <c r="E103" s="25">
        <f>'2019'!E103+'2020'!E103+'1erS2021'!E103</f>
        <v>0</v>
      </c>
      <c r="F103" s="25">
        <f>'2019'!F103+'2020'!F103+'1erS2021'!F103</f>
        <v>0</v>
      </c>
      <c r="G103" s="25">
        <f>'2019'!G103+'2020'!G103+'1erS2021'!G103</f>
        <v>0</v>
      </c>
      <c r="H103" s="25">
        <f>'2019'!H103+'2020'!H103+'1erS2021'!H103</f>
        <v>0</v>
      </c>
      <c r="I103" s="25">
        <f>'2019'!I103+'2020'!I103+'1erS2021'!I103</f>
        <v>0</v>
      </c>
      <c r="J103" s="25">
        <f>'2019'!J103+'2020'!J103+'1erS2021'!J103</f>
        <v>0</v>
      </c>
      <c r="K103" s="25">
        <f>'2019'!K103+'2020'!K103+'1erS2021'!K103</f>
        <v>0</v>
      </c>
      <c r="L103" s="25">
        <f>'2019'!L103+'2020'!L103+'1erS2021'!L103</f>
        <v>0</v>
      </c>
      <c r="M103" s="25">
        <f>'2019'!M103+'2020'!M103+'1erS2021'!M103</f>
        <v>0</v>
      </c>
      <c r="N103" s="26">
        <f>'2019'!N103+'2020'!N103+'1erS2021'!N103</f>
        <v>0</v>
      </c>
      <c r="O103" s="27">
        <f t="shared" si="8"/>
        <v>0</v>
      </c>
      <c r="P103" s="24">
        <f>'2019'!P103+'2020'!P103+'1erS2021'!P103</f>
        <v>0</v>
      </c>
      <c r="Q103" s="25">
        <f>'2019'!Q103+'2020'!Q103+'1erS2021'!Q103</f>
        <v>0</v>
      </c>
      <c r="R103" s="25">
        <f>'2019'!R103+'2020'!R103+'1erS2021'!R103</f>
        <v>0</v>
      </c>
      <c r="S103" s="25">
        <f>'2019'!S103+'2020'!S103+'1erS2021'!S103</f>
        <v>0</v>
      </c>
      <c r="T103" s="25">
        <f>'2019'!T103+'2020'!T103+'1erS2021'!T103</f>
        <v>0</v>
      </c>
      <c r="U103" s="25">
        <f>'2019'!U103+'2020'!U103+'1erS2021'!U103</f>
        <v>0</v>
      </c>
      <c r="V103" s="25">
        <f>'2019'!V103+'2020'!V103+'1erS2021'!V103</f>
        <v>0</v>
      </c>
      <c r="W103" s="26">
        <f>'2019'!W103+'2020'!W103+'1erS2021'!W103</f>
        <v>0</v>
      </c>
      <c r="X103" s="34">
        <f t="shared" si="9"/>
        <v>0</v>
      </c>
      <c r="Y103" s="28">
        <f>'2019'!Y103+'2020'!Y103+'1erS2021'!Y103</f>
        <v>0</v>
      </c>
      <c r="Z103" s="29">
        <f t="shared" si="10"/>
        <v>0</v>
      </c>
      <c r="AA103" s="38">
        <f t="shared" si="6"/>
        <v>0</v>
      </c>
      <c r="AB103" s="25">
        <f>_xlfn.XLOOKUP(A103,Data!A:A,Data!C:C,"")</f>
        <v>29</v>
      </c>
      <c r="AC103" s="37">
        <f t="shared" si="7"/>
        <v>4.8005297136235721E-3</v>
      </c>
      <c r="AD103" s="30"/>
    </row>
    <row r="104" spans="1:30" x14ac:dyDescent="0.3">
      <c r="A104" s="5" t="str">
        <f>'2019'!A104</f>
        <v>63232</v>
      </c>
      <c r="B104" s="5" t="str">
        <f>'2019'!B104</f>
        <v>mons</v>
      </c>
      <c r="C104" s="24">
        <f>'2019'!C104+'2020'!C104+'1erS2021'!C104</f>
        <v>0</v>
      </c>
      <c r="D104" s="25">
        <f>'2019'!D104+'2020'!D104+'1erS2021'!D104</f>
        <v>0</v>
      </c>
      <c r="E104" s="25">
        <f>'2019'!E104+'2020'!E104+'1erS2021'!E104</f>
        <v>0</v>
      </c>
      <c r="F104" s="25">
        <f>'2019'!F104+'2020'!F104+'1erS2021'!F104</f>
        <v>0</v>
      </c>
      <c r="G104" s="25">
        <f>'2019'!G104+'2020'!G104+'1erS2021'!G104</f>
        <v>0</v>
      </c>
      <c r="H104" s="25">
        <f>'2019'!H104+'2020'!H104+'1erS2021'!H104</f>
        <v>0</v>
      </c>
      <c r="I104" s="25">
        <f>'2019'!I104+'2020'!I104+'1erS2021'!I104</f>
        <v>0</v>
      </c>
      <c r="J104" s="25">
        <f>'2019'!J104+'2020'!J104+'1erS2021'!J104</f>
        <v>0</v>
      </c>
      <c r="K104" s="25">
        <f>'2019'!K104+'2020'!K104+'1erS2021'!K104</f>
        <v>0</v>
      </c>
      <c r="L104" s="25">
        <f>'2019'!L104+'2020'!L104+'1erS2021'!L104</f>
        <v>0</v>
      </c>
      <c r="M104" s="25">
        <f>'2019'!M104+'2020'!M104+'1erS2021'!M104</f>
        <v>0</v>
      </c>
      <c r="N104" s="26">
        <f>'2019'!N104+'2020'!N104+'1erS2021'!N104</f>
        <v>0</v>
      </c>
      <c r="O104" s="27">
        <f t="shared" si="8"/>
        <v>0</v>
      </c>
      <c r="P104" s="24">
        <f>'2019'!P104+'2020'!P104+'1erS2021'!P104</f>
        <v>0</v>
      </c>
      <c r="Q104" s="25">
        <f>'2019'!Q104+'2020'!Q104+'1erS2021'!Q104</f>
        <v>0</v>
      </c>
      <c r="R104" s="25">
        <f>'2019'!R104+'2020'!R104+'1erS2021'!R104</f>
        <v>0</v>
      </c>
      <c r="S104" s="25">
        <f>'2019'!S104+'2020'!S104+'1erS2021'!S104</f>
        <v>0</v>
      </c>
      <c r="T104" s="25">
        <f>'2019'!T104+'2020'!T104+'1erS2021'!T104</f>
        <v>0</v>
      </c>
      <c r="U104" s="25">
        <f>'2019'!U104+'2020'!U104+'1erS2021'!U104</f>
        <v>0</v>
      </c>
      <c r="V104" s="25">
        <f>'2019'!V104+'2020'!V104+'1erS2021'!V104</f>
        <v>0</v>
      </c>
      <c r="W104" s="26">
        <f>'2019'!W104+'2020'!W104+'1erS2021'!W104</f>
        <v>0</v>
      </c>
      <c r="X104" s="34">
        <f t="shared" si="9"/>
        <v>0</v>
      </c>
      <c r="Y104" s="28">
        <f>'2019'!Y104+'2020'!Y104+'1erS2021'!Y104</f>
        <v>0</v>
      </c>
      <c r="Z104" s="29">
        <f t="shared" si="10"/>
        <v>0</v>
      </c>
      <c r="AA104" s="38">
        <f t="shared" si="6"/>
        <v>0</v>
      </c>
      <c r="AB104" s="25">
        <f>_xlfn.XLOOKUP(A104,Data!A:A,Data!C:C,"")</f>
        <v>22</v>
      </c>
      <c r="AC104" s="37">
        <f t="shared" si="7"/>
        <v>3.6417811620592616E-3</v>
      </c>
      <c r="AD104" s="30"/>
    </row>
    <row r="105" spans="1:30" x14ac:dyDescent="0.3">
      <c r="A105" s="5" t="str">
        <f>'2019'!A105</f>
        <v>63238</v>
      </c>
      <c r="B105" s="5" t="str">
        <f>'2019'!B105</f>
        <v>montfermy</v>
      </c>
      <c r="C105" s="24">
        <f>'2019'!C105+'2020'!C105+'1erS2021'!C105</f>
        <v>0</v>
      </c>
      <c r="D105" s="25">
        <f>'2019'!D105+'2020'!D105+'1erS2021'!D105</f>
        <v>0</v>
      </c>
      <c r="E105" s="25">
        <f>'2019'!E105+'2020'!E105+'1erS2021'!E105</f>
        <v>0</v>
      </c>
      <c r="F105" s="25">
        <f>'2019'!F105+'2020'!F105+'1erS2021'!F105</f>
        <v>0</v>
      </c>
      <c r="G105" s="25">
        <f>'2019'!G105+'2020'!G105+'1erS2021'!G105</f>
        <v>0</v>
      </c>
      <c r="H105" s="25">
        <f>'2019'!H105+'2020'!H105+'1erS2021'!H105</f>
        <v>0</v>
      </c>
      <c r="I105" s="25">
        <f>'2019'!I105+'2020'!I105+'1erS2021'!I105</f>
        <v>0</v>
      </c>
      <c r="J105" s="25">
        <f>'2019'!J105+'2020'!J105+'1erS2021'!J105</f>
        <v>0</v>
      </c>
      <c r="K105" s="25">
        <f>'2019'!K105+'2020'!K105+'1erS2021'!K105</f>
        <v>0</v>
      </c>
      <c r="L105" s="25">
        <f>'2019'!L105+'2020'!L105+'1erS2021'!L105</f>
        <v>0</v>
      </c>
      <c r="M105" s="25">
        <f>'2019'!M105+'2020'!M105+'1erS2021'!M105</f>
        <v>0</v>
      </c>
      <c r="N105" s="26">
        <f>'2019'!N105+'2020'!N105+'1erS2021'!N105</f>
        <v>0</v>
      </c>
      <c r="O105" s="27">
        <f t="shared" si="8"/>
        <v>0</v>
      </c>
      <c r="P105" s="24">
        <f>'2019'!P105+'2020'!P105+'1erS2021'!P105</f>
        <v>0</v>
      </c>
      <c r="Q105" s="25">
        <f>'2019'!Q105+'2020'!Q105+'1erS2021'!Q105</f>
        <v>0</v>
      </c>
      <c r="R105" s="25">
        <f>'2019'!R105+'2020'!R105+'1erS2021'!R105</f>
        <v>0</v>
      </c>
      <c r="S105" s="25">
        <f>'2019'!S105+'2020'!S105+'1erS2021'!S105</f>
        <v>0</v>
      </c>
      <c r="T105" s="25">
        <f>'2019'!T105+'2020'!T105+'1erS2021'!T105</f>
        <v>0</v>
      </c>
      <c r="U105" s="25">
        <f>'2019'!U105+'2020'!U105+'1erS2021'!U105</f>
        <v>0</v>
      </c>
      <c r="V105" s="25">
        <f>'2019'!V105+'2020'!V105+'1erS2021'!V105</f>
        <v>0</v>
      </c>
      <c r="W105" s="26">
        <f>'2019'!W105+'2020'!W105+'1erS2021'!W105</f>
        <v>0</v>
      </c>
      <c r="X105" s="34">
        <f t="shared" si="9"/>
        <v>0</v>
      </c>
      <c r="Y105" s="28">
        <f>'2019'!Y105+'2020'!Y105+'1erS2021'!Y105</f>
        <v>0</v>
      </c>
      <c r="Z105" s="29">
        <f t="shared" si="10"/>
        <v>0</v>
      </c>
      <c r="AA105" s="38">
        <f t="shared" si="6"/>
        <v>0</v>
      </c>
      <c r="AB105" s="25" t="str">
        <f>_xlfn.XLOOKUP(A105,Data!A:A,Data!C:C,"")</f>
        <v>N/A - secret statistique</v>
      </c>
      <c r="AC105" s="37" t="str">
        <f t="shared" si="7"/>
        <v/>
      </c>
      <c r="AD105" s="30"/>
    </row>
    <row r="106" spans="1:30" x14ac:dyDescent="0.3">
      <c r="A106" s="5" t="str">
        <f>'2019'!A106</f>
        <v>63243</v>
      </c>
      <c r="B106" s="5" t="str">
        <f>'2019'!B106</f>
        <v>moureuille</v>
      </c>
      <c r="C106" s="24">
        <f>'2019'!C106+'2020'!C106+'1erS2021'!C106</f>
        <v>0</v>
      </c>
      <c r="D106" s="25">
        <f>'2019'!D106+'2020'!D106+'1erS2021'!D106</f>
        <v>0</v>
      </c>
      <c r="E106" s="25">
        <f>'2019'!E106+'2020'!E106+'1erS2021'!E106</f>
        <v>0</v>
      </c>
      <c r="F106" s="25">
        <f>'2019'!F106+'2020'!F106+'1erS2021'!F106</f>
        <v>0</v>
      </c>
      <c r="G106" s="25">
        <f>'2019'!G106+'2020'!G106+'1erS2021'!G106</f>
        <v>0</v>
      </c>
      <c r="H106" s="25">
        <f>'2019'!H106+'2020'!H106+'1erS2021'!H106</f>
        <v>0</v>
      </c>
      <c r="I106" s="25">
        <f>'2019'!I106+'2020'!I106+'1erS2021'!I106</f>
        <v>0</v>
      </c>
      <c r="J106" s="25">
        <f>'2019'!J106+'2020'!J106+'1erS2021'!J106</f>
        <v>0</v>
      </c>
      <c r="K106" s="25">
        <f>'2019'!K106+'2020'!K106+'1erS2021'!K106</f>
        <v>0</v>
      </c>
      <c r="L106" s="25">
        <f>'2019'!L106+'2020'!L106+'1erS2021'!L106</f>
        <v>0</v>
      </c>
      <c r="M106" s="25">
        <f>'2019'!M106+'2020'!M106+'1erS2021'!M106</f>
        <v>0</v>
      </c>
      <c r="N106" s="26">
        <f>'2019'!N106+'2020'!N106+'1erS2021'!N106</f>
        <v>0</v>
      </c>
      <c r="O106" s="27">
        <f t="shared" si="8"/>
        <v>0</v>
      </c>
      <c r="P106" s="24">
        <f>'2019'!P106+'2020'!P106+'1erS2021'!P106</f>
        <v>0</v>
      </c>
      <c r="Q106" s="25">
        <f>'2019'!Q106+'2020'!Q106+'1erS2021'!Q106</f>
        <v>0</v>
      </c>
      <c r="R106" s="25">
        <f>'2019'!R106+'2020'!R106+'1erS2021'!R106</f>
        <v>0</v>
      </c>
      <c r="S106" s="25">
        <f>'2019'!S106+'2020'!S106+'1erS2021'!S106</f>
        <v>0</v>
      </c>
      <c r="T106" s="25">
        <f>'2019'!T106+'2020'!T106+'1erS2021'!T106</f>
        <v>0</v>
      </c>
      <c r="U106" s="25">
        <f>'2019'!U106+'2020'!U106+'1erS2021'!U106</f>
        <v>0</v>
      </c>
      <c r="V106" s="25">
        <f>'2019'!V106+'2020'!V106+'1erS2021'!V106</f>
        <v>0</v>
      </c>
      <c r="W106" s="26">
        <f>'2019'!W106+'2020'!W106+'1erS2021'!W106</f>
        <v>0</v>
      </c>
      <c r="X106" s="34">
        <f t="shared" si="9"/>
        <v>0</v>
      </c>
      <c r="Y106" s="28">
        <f>'2019'!Y106+'2020'!Y106+'1erS2021'!Y106</f>
        <v>0</v>
      </c>
      <c r="Z106" s="29">
        <f t="shared" si="10"/>
        <v>0</v>
      </c>
      <c r="AA106" s="38">
        <f t="shared" si="6"/>
        <v>0</v>
      </c>
      <c r="AB106" s="25">
        <f>_xlfn.XLOOKUP(A106,Data!A:A,Data!C:C,"")</f>
        <v>25</v>
      </c>
      <c r="AC106" s="37">
        <f t="shared" si="7"/>
        <v>4.1383876841582521E-3</v>
      </c>
      <c r="AD106" s="30"/>
    </row>
    <row r="107" spans="1:30" x14ac:dyDescent="0.3">
      <c r="A107" s="5" t="str">
        <f>'2019'!A107</f>
        <v>63240</v>
      </c>
      <c r="B107" s="5" t="str">
        <f>'2019'!B107</f>
        <v>montpensier</v>
      </c>
      <c r="C107" s="24">
        <f>'2019'!C107+'2020'!C107+'1erS2021'!C107</f>
        <v>0</v>
      </c>
      <c r="D107" s="25">
        <f>'2019'!D107+'2020'!D107+'1erS2021'!D107</f>
        <v>0</v>
      </c>
      <c r="E107" s="25">
        <f>'2019'!E107+'2020'!E107+'1erS2021'!E107</f>
        <v>0</v>
      </c>
      <c r="F107" s="25">
        <f>'2019'!F107+'2020'!F107+'1erS2021'!F107</f>
        <v>0</v>
      </c>
      <c r="G107" s="25">
        <f>'2019'!G107+'2020'!G107+'1erS2021'!G107</f>
        <v>0</v>
      </c>
      <c r="H107" s="25">
        <f>'2019'!H107+'2020'!H107+'1erS2021'!H107</f>
        <v>0</v>
      </c>
      <c r="I107" s="25">
        <f>'2019'!I107+'2020'!I107+'1erS2021'!I107</f>
        <v>0</v>
      </c>
      <c r="J107" s="25">
        <f>'2019'!J107+'2020'!J107+'1erS2021'!J107</f>
        <v>0</v>
      </c>
      <c r="K107" s="25">
        <f>'2019'!K107+'2020'!K107+'1erS2021'!K107</f>
        <v>0</v>
      </c>
      <c r="L107" s="25">
        <f>'2019'!L107+'2020'!L107+'1erS2021'!L107</f>
        <v>0</v>
      </c>
      <c r="M107" s="25">
        <f>'2019'!M107+'2020'!M107+'1erS2021'!M107</f>
        <v>0</v>
      </c>
      <c r="N107" s="26">
        <f>'2019'!N107+'2020'!N107+'1erS2021'!N107</f>
        <v>0</v>
      </c>
      <c r="O107" s="27">
        <f t="shared" si="8"/>
        <v>0</v>
      </c>
      <c r="P107" s="24">
        <f>'2019'!P107+'2020'!P107+'1erS2021'!P107</f>
        <v>0</v>
      </c>
      <c r="Q107" s="25">
        <f>'2019'!Q107+'2020'!Q107+'1erS2021'!Q107</f>
        <v>0</v>
      </c>
      <c r="R107" s="25">
        <f>'2019'!R107+'2020'!R107+'1erS2021'!R107</f>
        <v>0</v>
      </c>
      <c r="S107" s="25">
        <f>'2019'!S107+'2020'!S107+'1erS2021'!S107</f>
        <v>0</v>
      </c>
      <c r="T107" s="25">
        <f>'2019'!T107+'2020'!T107+'1erS2021'!T107</f>
        <v>0</v>
      </c>
      <c r="U107" s="25">
        <f>'2019'!U107+'2020'!U107+'1erS2021'!U107</f>
        <v>0</v>
      </c>
      <c r="V107" s="25">
        <f>'2019'!V107+'2020'!V107+'1erS2021'!V107</f>
        <v>0</v>
      </c>
      <c r="W107" s="26">
        <f>'2019'!W107+'2020'!W107+'1erS2021'!W107</f>
        <v>0</v>
      </c>
      <c r="X107" s="34">
        <f t="shared" si="9"/>
        <v>0</v>
      </c>
      <c r="Y107" s="28">
        <f>'2019'!Y107+'2020'!Y107+'1erS2021'!Y107</f>
        <v>0</v>
      </c>
      <c r="Z107" s="29">
        <f t="shared" si="10"/>
        <v>0</v>
      </c>
      <c r="AA107" s="38">
        <f t="shared" si="6"/>
        <v>0</v>
      </c>
      <c r="AB107" s="25">
        <f>_xlfn.XLOOKUP(A107,Data!A:A,Data!C:C,"")</f>
        <v>17</v>
      </c>
      <c r="AC107" s="37">
        <f t="shared" si="7"/>
        <v>2.8141036252276115E-3</v>
      </c>
      <c r="AD107" s="30"/>
    </row>
    <row r="108" spans="1:30" x14ac:dyDescent="0.3">
      <c r="A108" s="5" t="str">
        <f>'2019'!A108</f>
        <v>63251</v>
      </c>
      <c r="B108" s="5" t="str">
        <f>'2019'!B108</f>
        <v>neuf-église</v>
      </c>
      <c r="C108" s="24">
        <f>'2019'!C108+'2020'!C108+'1erS2021'!C108</f>
        <v>0</v>
      </c>
      <c r="D108" s="25">
        <f>'2019'!D108+'2020'!D108+'1erS2021'!D108</f>
        <v>0</v>
      </c>
      <c r="E108" s="25">
        <f>'2019'!E108+'2020'!E108+'1erS2021'!E108</f>
        <v>0</v>
      </c>
      <c r="F108" s="25">
        <f>'2019'!F108+'2020'!F108+'1erS2021'!F108</f>
        <v>0</v>
      </c>
      <c r="G108" s="25">
        <f>'2019'!G108+'2020'!G108+'1erS2021'!G108</f>
        <v>0</v>
      </c>
      <c r="H108" s="25">
        <f>'2019'!H108+'2020'!H108+'1erS2021'!H108</f>
        <v>0</v>
      </c>
      <c r="I108" s="25">
        <f>'2019'!I108+'2020'!I108+'1erS2021'!I108</f>
        <v>0</v>
      </c>
      <c r="J108" s="25">
        <f>'2019'!J108+'2020'!J108+'1erS2021'!J108</f>
        <v>0</v>
      </c>
      <c r="K108" s="25">
        <f>'2019'!K108+'2020'!K108+'1erS2021'!K108</f>
        <v>0</v>
      </c>
      <c r="L108" s="25">
        <f>'2019'!L108+'2020'!L108+'1erS2021'!L108</f>
        <v>0</v>
      </c>
      <c r="M108" s="25">
        <f>'2019'!M108+'2020'!M108+'1erS2021'!M108</f>
        <v>0</v>
      </c>
      <c r="N108" s="26">
        <f>'2019'!N108+'2020'!N108+'1erS2021'!N108</f>
        <v>0</v>
      </c>
      <c r="O108" s="27">
        <f t="shared" si="8"/>
        <v>0</v>
      </c>
      <c r="P108" s="24">
        <f>'2019'!P108+'2020'!P108+'1erS2021'!P108</f>
        <v>0</v>
      </c>
      <c r="Q108" s="25">
        <f>'2019'!Q108+'2020'!Q108+'1erS2021'!Q108</f>
        <v>0</v>
      </c>
      <c r="R108" s="25">
        <f>'2019'!R108+'2020'!R108+'1erS2021'!R108</f>
        <v>0</v>
      </c>
      <c r="S108" s="25">
        <f>'2019'!S108+'2020'!S108+'1erS2021'!S108</f>
        <v>0</v>
      </c>
      <c r="T108" s="25">
        <f>'2019'!T108+'2020'!T108+'1erS2021'!T108</f>
        <v>0</v>
      </c>
      <c r="U108" s="25">
        <f>'2019'!U108+'2020'!U108+'1erS2021'!U108</f>
        <v>0</v>
      </c>
      <c r="V108" s="25">
        <f>'2019'!V108+'2020'!V108+'1erS2021'!V108</f>
        <v>0</v>
      </c>
      <c r="W108" s="26">
        <f>'2019'!W108+'2020'!W108+'1erS2021'!W108</f>
        <v>0</v>
      </c>
      <c r="X108" s="34">
        <f t="shared" si="9"/>
        <v>0</v>
      </c>
      <c r="Y108" s="28">
        <f>'2019'!Y108+'2020'!Y108+'1erS2021'!Y108</f>
        <v>0</v>
      </c>
      <c r="Z108" s="29">
        <f t="shared" si="10"/>
        <v>0</v>
      </c>
      <c r="AA108" s="38">
        <f t="shared" si="6"/>
        <v>0</v>
      </c>
      <c r="AB108" s="25">
        <f>_xlfn.XLOOKUP(A108,Data!A:A,Data!C:C,"")</f>
        <v>18</v>
      </c>
      <c r="AC108" s="37">
        <f t="shared" si="7"/>
        <v>2.9796391325939415E-3</v>
      </c>
      <c r="AD108" s="30"/>
    </row>
    <row r="109" spans="1:30" x14ac:dyDescent="0.3">
      <c r="A109" s="5" t="str">
        <f>'2019'!A109</f>
        <v>63278</v>
      </c>
      <c r="B109" s="5" t="str">
        <f>'2019'!B109</f>
        <v>pessat-villeneuve</v>
      </c>
      <c r="C109" s="24">
        <f>'2019'!C109+'2020'!C109+'1erS2021'!C109</f>
        <v>0</v>
      </c>
      <c r="D109" s="25">
        <f>'2019'!D109+'2020'!D109+'1erS2021'!D109</f>
        <v>0</v>
      </c>
      <c r="E109" s="25">
        <f>'2019'!E109+'2020'!E109+'1erS2021'!E109</f>
        <v>0</v>
      </c>
      <c r="F109" s="25">
        <f>'2019'!F109+'2020'!F109+'1erS2021'!F109</f>
        <v>0</v>
      </c>
      <c r="G109" s="25">
        <f>'2019'!G109+'2020'!G109+'1erS2021'!G109</f>
        <v>0</v>
      </c>
      <c r="H109" s="25">
        <f>'2019'!H109+'2020'!H109+'1erS2021'!H109</f>
        <v>0</v>
      </c>
      <c r="I109" s="25">
        <f>'2019'!I109+'2020'!I109+'1erS2021'!I109</f>
        <v>0</v>
      </c>
      <c r="J109" s="25">
        <f>'2019'!J109+'2020'!J109+'1erS2021'!J109</f>
        <v>0</v>
      </c>
      <c r="K109" s="25">
        <f>'2019'!K109+'2020'!K109+'1erS2021'!K109</f>
        <v>0</v>
      </c>
      <c r="L109" s="25">
        <f>'2019'!L109+'2020'!L109+'1erS2021'!L109</f>
        <v>0</v>
      </c>
      <c r="M109" s="25">
        <f>'2019'!M109+'2020'!M109+'1erS2021'!M109</f>
        <v>0</v>
      </c>
      <c r="N109" s="26">
        <f>'2019'!N109+'2020'!N109+'1erS2021'!N109</f>
        <v>0</v>
      </c>
      <c r="O109" s="27">
        <f t="shared" si="8"/>
        <v>0</v>
      </c>
      <c r="P109" s="24">
        <f>'2019'!P109+'2020'!P109+'1erS2021'!P109</f>
        <v>0</v>
      </c>
      <c r="Q109" s="25">
        <f>'2019'!Q109+'2020'!Q109+'1erS2021'!Q109</f>
        <v>0</v>
      </c>
      <c r="R109" s="25">
        <f>'2019'!R109+'2020'!R109+'1erS2021'!R109</f>
        <v>0</v>
      </c>
      <c r="S109" s="25">
        <f>'2019'!S109+'2020'!S109+'1erS2021'!S109</f>
        <v>0</v>
      </c>
      <c r="T109" s="25">
        <f>'2019'!T109+'2020'!T109+'1erS2021'!T109</f>
        <v>0</v>
      </c>
      <c r="U109" s="25">
        <f>'2019'!U109+'2020'!U109+'1erS2021'!U109</f>
        <v>0</v>
      </c>
      <c r="V109" s="25">
        <f>'2019'!V109+'2020'!V109+'1erS2021'!V109</f>
        <v>0</v>
      </c>
      <c r="W109" s="26">
        <f>'2019'!W109+'2020'!W109+'1erS2021'!W109</f>
        <v>0</v>
      </c>
      <c r="X109" s="34">
        <f t="shared" si="9"/>
        <v>0</v>
      </c>
      <c r="Y109" s="28">
        <f>'2019'!Y109+'2020'!Y109+'1erS2021'!Y109</f>
        <v>0</v>
      </c>
      <c r="Z109" s="29">
        <f t="shared" si="10"/>
        <v>0</v>
      </c>
      <c r="AA109" s="38">
        <f t="shared" si="6"/>
        <v>0</v>
      </c>
      <c r="AB109" s="25">
        <f>_xlfn.XLOOKUP(A109,Data!A:A,Data!C:C,"")</f>
        <v>21</v>
      </c>
      <c r="AC109" s="37">
        <f t="shared" si="7"/>
        <v>3.4762456546929316E-3</v>
      </c>
      <c r="AD109" s="30"/>
    </row>
    <row r="110" spans="1:30" x14ac:dyDescent="0.3">
      <c r="A110" s="5" t="str">
        <f>'2019'!A110</f>
        <v>63285</v>
      </c>
      <c r="B110" s="5" t="str">
        <f>'2019'!B110</f>
        <v>pontgibaud</v>
      </c>
      <c r="C110" s="24">
        <f>'2019'!C110+'2020'!C110+'1erS2021'!C110</f>
        <v>0</v>
      </c>
      <c r="D110" s="25">
        <f>'2019'!D110+'2020'!D110+'1erS2021'!D110</f>
        <v>0</v>
      </c>
      <c r="E110" s="25">
        <f>'2019'!E110+'2020'!E110+'1erS2021'!E110</f>
        <v>0</v>
      </c>
      <c r="F110" s="25">
        <f>'2019'!F110+'2020'!F110+'1erS2021'!F110</f>
        <v>0</v>
      </c>
      <c r="G110" s="25">
        <f>'2019'!G110+'2020'!G110+'1erS2021'!G110</f>
        <v>0</v>
      </c>
      <c r="H110" s="25">
        <f>'2019'!H110+'2020'!H110+'1erS2021'!H110</f>
        <v>0</v>
      </c>
      <c r="I110" s="25">
        <f>'2019'!I110+'2020'!I110+'1erS2021'!I110</f>
        <v>0</v>
      </c>
      <c r="J110" s="25">
        <f>'2019'!J110+'2020'!J110+'1erS2021'!J110</f>
        <v>0</v>
      </c>
      <c r="K110" s="25">
        <f>'2019'!K110+'2020'!K110+'1erS2021'!K110</f>
        <v>0</v>
      </c>
      <c r="L110" s="25">
        <f>'2019'!L110+'2020'!L110+'1erS2021'!L110</f>
        <v>0</v>
      </c>
      <c r="M110" s="25">
        <f>'2019'!M110+'2020'!M110+'1erS2021'!M110</f>
        <v>0</v>
      </c>
      <c r="N110" s="26">
        <f>'2019'!N110+'2020'!N110+'1erS2021'!N110</f>
        <v>0</v>
      </c>
      <c r="O110" s="27">
        <f t="shared" si="8"/>
        <v>0</v>
      </c>
      <c r="P110" s="24">
        <f>'2019'!P110+'2020'!P110+'1erS2021'!P110</f>
        <v>0</v>
      </c>
      <c r="Q110" s="25">
        <f>'2019'!Q110+'2020'!Q110+'1erS2021'!Q110</f>
        <v>0</v>
      </c>
      <c r="R110" s="25">
        <f>'2019'!R110+'2020'!R110+'1erS2021'!R110</f>
        <v>0</v>
      </c>
      <c r="S110" s="25">
        <f>'2019'!S110+'2020'!S110+'1erS2021'!S110</f>
        <v>0</v>
      </c>
      <c r="T110" s="25">
        <f>'2019'!T110+'2020'!T110+'1erS2021'!T110</f>
        <v>0</v>
      </c>
      <c r="U110" s="25">
        <f>'2019'!U110+'2020'!U110+'1erS2021'!U110</f>
        <v>0</v>
      </c>
      <c r="V110" s="25">
        <f>'2019'!V110+'2020'!V110+'1erS2021'!V110</f>
        <v>0</v>
      </c>
      <c r="W110" s="26">
        <f>'2019'!W110+'2020'!W110+'1erS2021'!W110</f>
        <v>0</v>
      </c>
      <c r="X110" s="34">
        <f t="shared" si="9"/>
        <v>0</v>
      </c>
      <c r="Y110" s="28">
        <f>'2019'!Y110+'2020'!Y110+'1erS2021'!Y110</f>
        <v>0</v>
      </c>
      <c r="Z110" s="29">
        <f t="shared" si="10"/>
        <v>0</v>
      </c>
      <c r="AA110" s="38">
        <f t="shared" si="6"/>
        <v>0</v>
      </c>
      <c r="AB110" s="25">
        <f>_xlfn.XLOOKUP(A110,Data!A:A,Data!C:C,"")</f>
        <v>44</v>
      </c>
      <c r="AC110" s="37">
        <f t="shared" si="7"/>
        <v>7.2835623241185232E-3</v>
      </c>
      <c r="AD110" s="30"/>
    </row>
    <row r="111" spans="1:30" x14ac:dyDescent="0.3">
      <c r="A111" s="5" t="str">
        <f>'2019'!A111</f>
        <v>63286</v>
      </c>
      <c r="B111" s="5" t="str">
        <f>'2019'!B111</f>
        <v>pouzol</v>
      </c>
      <c r="C111" s="24">
        <f>'2019'!C111+'2020'!C111+'1erS2021'!C111</f>
        <v>0</v>
      </c>
      <c r="D111" s="25">
        <f>'2019'!D111+'2020'!D111+'1erS2021'!D111</f>
        <v>0</v>
      </c>
      <c r="E111" s="25">
        <f>'2019'!E111+'2020'!E111+'1erS2021'!E111</f>
        <v>0</v>
      </c>
      <c r="F111" s="25">
        <f>'2019'!F111+'2020'!F111+'1erS2021'!F111</f>
        <v>0</v>
      </c>
      <c r="G111" s="25">
        <f>'2019'!G111+'2020'!G111+'1erS2021'!G111</f>
        <v>0</v>
      </c>
      <c r="H111" s="25">
        <f>'2019'!H111+'2020'!H111+'1erS2021'!H111</f>
        <v>0</v>
      </c>
      <c r="I111" s="25">
        <f>'2019'!I111+'2020'!I111+'1erS2021'!I111</f>
        <v>0</v>
      </c>
      <c r="J111" s="25">
        <f>'2019'!J111+'2020'!J111+'1erS2021'!J111</f>
        <v>0</v>
      </c>
      <c r="K111" s="25">
        <f>'2019'!K111+'2020'!K111+'1erS2021'!K111</f>
        <v>0</v>
      </c>
      <c r="L111" s="25">
        <f>'2019'!L111+'2020'!L111+'1erS2021'!L111</f>
        <v>0</v>
      </c>
      <c r="M111" s="25">
        <f>'2019'!M111+'2020'!M111+'1erS2021'!M111</f>
        <v>0</v>
      </c>
      <c r="N111" s="26">
        <f>'2019'!N111+'2020'!N111+'1erS2021'!N111</f>
        <v>0</v>
      </c>
      <c r="O111" s="27">
        <f t="shared" si="8"/>
        <v>0</v>
      </c>
      <c r="P111" s="24">
        <f>'2019'!P111+'2020'!P111+'1erS2021'!P111</f>
        <v>0</v>
      </c>
      <c r="Q111" s="25">
        <f>'2019'!Q111+'2020'!Q111+'1erS2021'!Q111</f>
        <v>0</v>
      </c>
      <c r="R111" s="25">
        <f>'2019'!R111+'2020'!R111+'1erS2021'!R111</f>
        <v>0</v>
      </c>
      <c r="S111" s="25">
        <f>'2019'!S111+'2020'!S111+'1erS2021'!S111</f>
        <v>0</v>
      </c>
      <c r="T111" s="25">
        <f>'2019'!T111+'2020'!T111+'1erS2021'!T111</f>
        <v>0</v>
      </c>
      <c r="U111" s="25">
        <f>'2019'!U111+'2020'!U111+'1erS2021'!U111</f>
        <v>0</v>
      </c>
      <c r="V111" s="25">
        <f>'2019'!V111+'2020'!V111+'1erS2021'!V111</f>
        <v>0</v>
      </c>
      <c r="W111" s="26">
        <f>'2019'!W111+'2020'!W111+'1erS2021'!W111</f>
        <v>0</v>
      </c>
      <c r="X111" s="34">
        <f t="shared" si="9"/>
        <v>0</v>
      </c>
      <c r="Y111" s="28">
        <f>'2019'!Y111+'2020'!Y111+'1erS2021'!Y111</f>
        <v>0</v>
      </c>
      <c r="Z111" s="29">
        <f t="shared" si="10"/>
        <v>0</v>
      </c>
      <c r="AA111" s="38">
        <f t="shared" si="6"/>
        <v>0</v>
      </c>
      <c r="AB111" s="25">
        <f>_xlfn.XLOOKUP(A111,Data!A:A,Data!C:C,"")</f>
        <v>22</v>
      </c>
      <c r="AC111" s="37">
        <f t="shared" si="7"/>
        <v>3.6417811620592616E-3</v>
      </c>
      <c r="AD111" s="30"/>
    </row>
    <row r="112" spans="1:30" x14ac:dyDescent="0.3">
      <c r="A112" s="5" t="str">
        <f>'2019'!A112</f>
        <v>63288</v>
      </c>
      <c r="B112" s="5" t="str">
        <f>'2019'!B112</f>
        <v>prompsat</v>
      </c>
      <c r="C112" s="24">
        <f>'2019'!C112+'2020'!C112+'1erS2021'!C112</f>
        <v>0</v>
      </c>
      <c r="D112" s="25">
        <f>'2019'!D112+'2020'!D112+'1erS2021'!D112</f>
        <v>0</v>
      </c>
      <c r="E112" s="25">
        <f>'2019'!E112+'2020'!E112+'1erS2021'!E112</f>
        <v>0</v>
      </c>
      <c r="F112" s="25">
        <f>'2019'!F112+'2020'!F112+'1erS2021'!F112</f>
        <v>0</v>
      </c>
      <c r="G112" s="25">
        <f>'2019'!G112+'2020'!G112+'1erS2021'!G112</f>
        <v>0</v>
      </c>
      <c r="H112" s="25">
        <f>'2019'!H112+'2020'!H112+'1erS2021'!H112</f>
        <v>0</v>
      </c>
      <c r="I112" s="25">
        <f>'2019'!I112+'2020'!I112+'1erS2021'!I112</f>
        <v>0</v>
      </c>
      <c r="J112" s="25">
        <f>'2019'!J112+'2020'!J112+'1erS2021'!J112</f>
        <v>0</v>
      </c>
      <c r="K112" s="25">
        <f>'2019'!K112+'2020'!K112+'1erS2021'!K112</f>
        <v>0</v>
      </c>
      <c r="L112" s="25">
        <f>'2019'!L112+'2020'!L112+'1erS2021'!L112</f>
        <v>0</v>
      </c>
      <c r="M112" s="25">
        <f>'2019'!M112+'2020'!M112+'1erS2021'!M112</f>
        <v>0</v>
      </c>
      <c r="N112" s="26">
        <f>'2019'!N112+'2020'!N112+'1erS2021'!N112</f>
        <v>0</v>
      </c>
      <c r="O112" s="27">
        <f t="shared" si="8"/>
        <v>0</v>
      </c>
      <c r="P112" s="24">
        <f>'2019'!P112+'2020'!P112+'1erS2021'!P112</f>
        <v>0</v>
      </c>
      <c r="Q112" s="25">
        <f>'2019'!Q112+'2020'!Q112+'1erS2021'!Q112</f>
        <v>0</v>
      </c>
      <c r="R112" s="25">
        <f>'2019'!R112+'2020'!R112+'1erS2021'!R112</f>
        <v>0</v>
      </c>
      <c r="S112" s="25">
        <f>'2019'!S112+'2020'!S112+'1erS2021'!S112</f>
        <v>0</v>
      </c>
      <c r="T112" s="25">
        <f>'2019'!T112+'2020'!T112+'1erS2021'!T112</f>
        <v>0</v>
      </c>
      <c r="U112" s="25">
        <f>'2019'!U112+'2020'!U112+'1erS2021'!U112</f>
        <v>0</v>
      </c>
      <c r="V112" s="25">
        <f>'2019'!V112+'2020'!V112+'1erS2021'!V112</f>
        <v>0</v>
      </c>
      <c r="W112" s="26">
        <f>'2019'!W112+'2020'!W112+'1erS2021'!W112</f>
        <v>0</v>
      </c>
      <c r="X112" s="34">
        <f t="shared" si="9"/>
        <v>0</v>
      </c>
      <c r="Y112" s="28">
        <f>'2019'!Y112+'2020'!Y112+'1erS2021'!Y112</f>
        <v>0</v>
      </c>
      <c r="Z112" s="29">
        <f t="shared" si="10"/>
        <v>0</v>
      </c>
      <c r="AA112" s="38">
        <f t="shared" si="6"/>
        <v>0</v>
      </c>
      <c r="AB112" s="25">
        <f>_xlfn.XLOOKUP(A112,Data!A:A,Data!C:C,"")</f>
        <v>11</v>
      </c>
      <c r="AC112" s="37">
        <f t="shared" si="7"/>
        <v>1.8208905810296308E-3</v>
      </c>
      <c r="AD112" s="30"/>
    </row>
    <row r="113" spans="1:30" x14ac:dyDescent="0.3">
      <c r="A113" s="5" t="str">
        <f>'2019'!A113</f>
        <v>63290</v>
      </c>
      <c r="B113" s="5" t="str">
        <f>'2019'!B113</f>
        <v>pulvérières</v>
      </c>
      <c r="C113" s="24">
        <f>'2019'!C113+'2020'!C113+'1erS2021'!C113</f>
        <v>0</v>
      </c>
      <c r="D113" s="25">
        <f>'2019'!D113+'2020'!D113+'1erS2021'!D113</f>
        <v>0</v>
      </c>
      <c r="E113" s="25">
        <f>'2019'!E113+'2020'!E113+'1erS2021'!E113</f>
        <v>0</v>
      </c>
      <c r="F113" s="25">
        <f>'2019'!F113+'2020'!F113+'1erS2021'!F113</f>
        <v>0</v>
      </c>
      <c r="G113" s="25">
        <f>'2019'!G113+'2020'!G113+'1erS2021'!G113</f>
        <v>0</v>
      </c>
      <c r="H113" s="25">
        <f>'2019'!H113+'2020'!H113+'1erS2021'!H113</f>
        <v>0</v>
      </c>
      <c r="I113" s="25">
        <f>'2019'!I113+'2020'!I113+'1erS2021'!I113</f>
        <v>0</v>
      </c>
      <c r="J113" s="25">
        <f>'2019'!J113+'2020'!J113+'1erS2021'!J113</f>
        <v>0</v>
      </c>
      <c r="K113" s="25">
        <f>'2019'!K113+'2020'!K113+'1erS2021'!K113</f>
        <v>0</v>
      </c>
      <c r="L113" s="25">
        <f>'2019'!L113+'2020'!L113+'1erS2021'!L113</f>
        <v>0</v>
      </c>
      <c r="M113" s="25">
        <f>'2019'!M113+'2020'!M113+'1erS2021'!M113</f>
        <v>0</v>
      </c>
      <c r="N113" s="26">
        <f>'2019'!N113+'2020'!N113+'1erS2021'!N113</f>
        <v>0</v>
      </c>
      <c r="O113" s="27">
        <f t="shared" si="8"/>
        <v>0</v>
      </c>
      <c r="P113" s="24">
        <f>'2019'!P113+'2020'!P113+'1erS2021'!P113</f>
        <v>0</v>
      </c>
      <c r="Q113" s="25">
        <f>'2019'!Q113+'2020'!Q113+'1erS2021'!Q113</f>
        <v>0</v>
      </c>
      <c r="R113" s="25">
        <f>'2019'!R113+'2020'!R113+'1erS2021'!R113</f>
        <v>0</v>
      </c>
      <c r="S113" s="25">
        <f>'2019'!S113+'2020'!S113+'1erS2021'!S113</f>
        <v>0</v>
      </c>
      <c r="T113" s="25">
        <f>'2019'!T113+'2020'!T113+'1erS2021'!T113</f>
        <v>0</v>
      </c>
      <c r="U113" s="25">
        <f>'2019'!U113+'2020'!U113+'1erS2021'!U113</f>
        <v>0</v>
      </c>
      <c r="V113" s="25">
        <f>'2019'!V113+'2020'!V113+'1erS2021'!V113</f>
        <v>0</v>
      </c>
      <c r="W113" s="26">
        <f>'2019'!W113+'2020'!W113+'1erS2021'!W113</f>
        <v>0</v>
      </c>
      <c r="X113" s="34">
        <f t="shared" si="9"/>
        <v>0</v>
      </c>
      <c r="Y113" s="28">
        <f>'2019'!Y113+'2020'!Y113+'1erS2021'!Y113</f>
        <v>0</v>
      </c>
      <c r="Z113" s="29">
        <f t="shared" si="10"/>
        <v>0</v>
      </c>
      <c r="AA113" s="38">
        <f t="shared" si="6"/>
        <v>0</v>
      </c>
      <c r="AB113" s="25">
        <f>_xlfn.XLOOKUP(A113,Data!A:A,Data!C:C,"")</f>
        <v>12</v>
      </c>
      <c r="AC113" s="37">
        <f t="shared" si="7"/>
        <v>1.986426088395961E-3</v>
      </c>
      <c r="AD113" s="30"/>
    </row>
    <row r="114" spans="1:30" x14ac:dyDescent="0.3">
      <c r="A114" s="5" t="str">
        <f>'2019'!A114</f>
        <v>63292</v>
      </c>
      <c r="B114" s="5" t="str">
        <f>'2019'!B114</f>
        <v>puy-saint-gulmier</v>
      </c>
      <c r="C114" s="24">
        <f>'2019'!C114+'2020'!C114+'1erS2021'!C114</f>
        <v>0</v>
      </c>
      <c r="D114" s="25">
        <f>'2019'!D114+'2020'!D114+'1erS2021'!D114</f>
        <v>0</v>
      </c>
      <c r="E114" s="25">
        <f>'2019'!E114+'2020'!E114+'1erS2021'!E114</f>
        <v>0</v>
      </c>
      <c r="F114" s="25">
        <f>'2019'!F114+'2020'!F114+'1erS2021'!F114</f>
        <v>0</v>
      </c>
      <c r="G114" s="25">
        <f>'2019'!G114+'2020'!G114+'1erS2021'!G114</f>
        <v>0</v>
      </c>
      <c r="H114" s="25">
        <f>'2019'!H114+'2020'!H114+'1erS2021'!H114</f>
        <v>0</v>
      </c>
      <c r="I114" s="25">
        <f>'2019'!I114+'2020'!I114+'1erS2021'!I114</f>
        <v>0</v>
      </c>
      <c r="J114" s="25">
        <f>'2019'!J114+'2020'!J114+'1erS2021'!J114</f>
        <v>0</v>
      </c>
      <c r="K114" s="25">
        <f>'2019'!K114+'2020'!K114+'1erS2021'!K114</f>
        <v>0</v>
      </c>
      <c r="L114" s="25">
        <f>'2019'!L114+'2020'!L114+'1erS2021'!L114</f>
        <v>0</v>
      </c>
      <c r="M114" s="25">
        <f>'2019'!M114+'2020'!M114+'1erS2021'!M114</f>
        <v>0</v>
      </c>
      <c r="N114" s="26">
        <f>'2019'!N114+'2020'!N114+'1erS2021'!N114</f>
        <v>0</v>
      </c>
      <c r="O114" s="27">
        <f t="shared" si="8"/>
        <v>0</v>
      </c>
      <c r="P114" s="24">
        <f>'2019'!P114+'2020'!P114+'1erS2021'!P114</f>
        <v>0</v>
      </c>
      <c r="Q114" s="25">
        <f>'2019'!Q114+'2020'!Q114+'1erS2021'!Q114</f>
        <v>0</v>
      </c>
      <c r="R114" s="25">
        <f>'2019'!R114+'2020'!R114+'1erS2021'!R114</f>
        <v>0</v>
      </c>
      <c r="S114" s="25">
        <f>'2019'!S114+'2020'!S114+'1erS2021'!S114</f>
        <v>0</v>
      </c>
      <c r="T114" s="25">
        <f>'2019'!T114+'2020'!T114+'1erS2021'!T114</f>
        <v>0</v>
      </c>
      <c r="U114" s="25">
        <f>'2019'!U114+'2020'!U114+'1erS2021'!U114</f>
        <v>0</v>
      </c>
      <c r="V114" s="25">
        <f>'2019'!V114+'2020'!V114+'1erS2021'!V114</f>
        <v>0</v>
      </c>
      <c r="W114" s="26">
        <f>'2019'!W114+'2020'!W114+'1erS2021'!W114</f>
        <v>0</v>
      </c>
      <c r="X114" s="34">
        <f t="shared" si="9"/>
        <v>0</v>
      </c>
      <c r="Y114" s="28">
        <f>'2019'!Y114+'2020'!Y114+'1erS2021'!Y114</f>
        <v>0</v>
      </c>
      <c r="Z114" s="29">
        <f t="shared" si="10"/>
        <v>0</v>
      </c>
      <c r="AA114" s="38">
        <f t="shared" si="6"/>
        <v>0</v>
      </c>
      <c r="AB114" s="25">
        <f>_xlfn.XLOOKUP(A114,Data!A:A,Data!C:C,"")</f>
        <v>26</v>
      </c>
      <c r="AC114" s="37">
        <f t="shared" si="7"/>
        <v>4.3039231915245821E-3</v>
      </c>
      <c r="AD114" s="30"/>
    </row>
    <row r="115" spans="1:30" x14ac:dyDescent="0.3">
      <c r="A115" s="5" t="str">
        <f>'2019'!A115</f>
        <v>63311</v>
      </c>
      <c r="B115" s="5" t="str">
        <f>'2019'!B115</f>
        <v>saint-agoulin</v>
      </c>
      <c r="C115" s="24">
        <f>'2019'!C115+'2020'!C115+'1erS2021'!C115</f>
        <v>0</v>
      </c>
      <c r="D115" s="25">
        <f>'2019'!D115+'2020'!D115+'1erS2021'!D115</f>
        <v>0</v>
      </c>
      <c r="E115" s="25">
        <f>'2019'!E115+'2020'!E115+'1erS2021'!E115</f>
        <v>0</v>
      </c>
      <c r="F115" s="25">
        <f>'2019'!F115+'2020'!F115+'1erS2021'!F115</f>
        <v>0</v>
      </c>
      <c r="G115" s="25">
        <f>'2019'!G115+'2020'!G115+'1erS2021'!G115</f>
        <v>0</v>
      </c>
      <c r="H115" s="25">
        <f>'2019'!H115+'2020'!H115+'1erS2021'!H115</f>
        <v>0</v>
      </c>
      <c r="I115" s="25">
        <f>'2019'!I115+'2020'!I115+'1erS2021'!I115</f>
        <v>0</v>
      </c>
      <c r="J115" s="25">
        <f>'2019'!J115+'2020'!J115+'1erS2021'!J115</f>
        <v>0</v>
      </c>
      <c r="K115" s="25">
        <f>'2019'!K115+'2020'!K115+'1erS2021'!K115</f>
        <v>0</v>
      </c>
      <c r="L115" s="25">
        <f>'2019'!L115+'2020'!L115+'1erS2021'!L115</f>
        <v>0</v>
      </c>
      <c r="M115" s="25">
        <f>'2019'!M115+'2020'!M115+'1erS2021'!M115</f>
        <v>0</v>
      </c>
      <c r="N115" s="26">
        <f>'2019'!N115+'2020'!N115+'1erS2021'!N115</f>
        <v>0</v>
      </c>
      <c r="O115" s="27">
        <f t="shared" si="8"/>
        <v>0</v>
      </c>
      <c r="P115" s="24">
        <f>'2019'!P115+'2020'!P115+'1erS2021'!P115</f>
        <v>0</v>
      </c>
      <c r="Q115" s="25">
        <f>'2019'!Q115+'2020'!Q115+'1erS2021'!Q115</f>
        <v>0</v>
      </c>
      <c r="R115" s="25">
        <f>'2019'!R115+'2020'!R115+'1erS2021'!R115</f>
        <v>0</v>
      </c>
      <c r="S115" s="25">
        <f>'2019'!S115+'2020'!S115+'1erS2021'!S115</f>
        <v>0</v>
      </c>
      <c r="T115" s="25">
        <f>'2019'!T115+'2020'!T115+'1erS2021'!T115</f>
        <v>0</v>
      </c>
      <c r="U115" s="25">
        <f>'2019'!U115+'2020'!U115+'1erS2021'!U115</f>
        <v>0</v>
      </c>
      <c r="V115" s="25">
        <f>'2019'!V115+'2020'!V115+'1erS2021'!V115</f>
        <v>0</v>
      </c>
      <c r="W115" s="26">
        <f>'2019'!W115+'2020'!W115+'1erS2021'!W115</f>
        <v>0</v>
      </c>
      <c r="X115" s="34">
        <f t="shared" si="9"/>
        <v>0</v>
      </c>
      <c r="Y115" s="28">
        <f>'2019'!Y115+'2020'!Y115+'1erS2021'!Y115</f>
        <v>0</v>
      </c>
      <c r="Z115" s="29">
        <f t="shared" si="10"/>
        <v>0</v>
      </c>
      <c r="AA115" s="38">
        <f t="shared" si="6"/>
        <v>0</v>
      </c>
      <c r="AB115" s="25" t="str">
        <f>_xlfn.XLOOKUP(A115,Data!A:A,Data!C:C,"")</f>
        <v>N/A - secret statistique</v>
      </c>
      <c r="AC115" s="37" t="str">
        <f t="shared" si="7"/>
        <v/>
      </c>
      <c r="AD115" s="30"/>
    </row>
    <row r="116" spans="1:30" x14ac:dyDescent="0.3">
      <c r="A116" s="5" t="str">
        <f>'2019'!A116</f>
        <v>03217</v>
      </c>
      <c r="B116" s="5" t="str">
        <f>'2019'!B116</f>
        <v>saint-angel</v>
      </c>
      <c r="C116" s="24">
        <f>'2019'!C116+'2020'!C116+'1erS2021'!C116</f>
        <v>0</v>
      </c>
      <c r="D116" s="25">
        <f>'2019'!D116+'2020'!D116+'1erS2021'!D116</f>
        <v>0</v>
      </c>
      <c r="E116" s="25">
        <f>'2019'!E116+'2020'!E116+'1erS2021'!E116</f>
        <v>0</v>
      </c>
      <c r="F116" s="25">
        <f>'2019'!F116+'2020'!F116+'1erS2021'!F116</f>
        <v>0</v>
      </c>
      <c r="G116" s="25">
        <f>'2019'!G116+'2020'!G116+'1erS2021'!G116</f>
        <v>0</v>
      </c>
      <c r="H116" s="25">
        <f>'2019'!H116+'2020'!H116+'1erS2021'!H116</f>
        <v>0</v>
      </c>
      <c r="I116" s="25">
        <f>'2019'!I116+'2020'!I116+'1erS2021'!I116</f>
        <v>0</v>
      </c>
      <c r="J116" s="25">
        <f>'2019'!J116+'2020'!J116+'1erS2021'!J116</f>
        <v>0</v>
      </c>
      <c r="K116" s="25">
        <f>'2019'!K116+'2020'!K116+'1erS2021'!K116</f>
        <v>0</v>
      </c>
      <c r="L116" s="25">
        <f>'2019'!L116+'2020'!L116+'1erS2021'!L116</f>
        <v>0</v>
      </c>
      <c r="M116" s="25">
        <f>'2019'!M116+'2020'!M116+'1erS2021'!M116</f>
        <v>0</v>
      </c>
      <c r="N116" s="26">
        <f>'2019'!N116+'2020'!N116+'1erS2021'!N116</f>
        <v>0</v>
      </c>
      <c r="O116" s="27">
        <f t="shared" si="8"/>
        <v>0</v>
      </c>
      <c r="P116" s="24">
        <f>'2019'!P116+'2020'!P116+'1erS2021'!P116</f>
        <v>0</v>
      </c>
      <c r="Q116" s="25">
        <f>'2019'!Q116+'2020'!Q116+'1erS2021'!Q116</f>
        <v>0</v>
      </c>
      <c r="R116" s="25">
        <f>'2019'!R116+'2020'!R116+'1erS2021'!R116</f>
        <v>0</v>
      </c>
      <c r="S116" s="25">
        <f>'2019'!S116+'2020'!S116+'1erS2021'!S116</f>
        <v>0</v>
      </c>
      <c r="T116" s="25">
        <f>'2019'!T116+'2020'!T116+'1erS2021'!T116</f>
        <v>0</v>
      </c>
      <c r="U116" s="25">
        <f>'2019'!U116+'2020'!U116+'1erS2021'!U116</f>
        <v>0</v>
      </c>
      <c r="V116" s="25">
        <f>'2019'!V116+'2020'!V116+'1erS2021'!V116</f>
        <v>0</v>
      </c>
      <c r="W116" s="26">
        <f>'2019'!W116+'2020'!W116+'1erS2021'!W116</f>
        <v>0</v>
      </c>
      <c r="X116" s="34">
        <f t="shared" si="9"/>
        <v>0</v>
      </c>
      <c r="Y116" s="28">
        <f>'2019'!Y116+'2020'!Y116+'1erS2021'!Y116</f>
        <v>0</v>
      </c>
      <c r="Z116" s="29">
        <f t="shared" si="10"/>
        <v>0</v>
      </c>
      <c r="AA116" s="38">
        <f t="shared" si="6"/>
        <v>0</v>
      </c>
      <c r="AB116" s="25">
        <f>_xlfn.XLOOKUP(A116,Data!A:A,Data!C:C,"")</f>
        <v>33</v>
      </c>
      <c r="AC116" s="37">
        <f t="shared" si="7"/>
        <v>5.4626717430888922E-3</v>
      </c>
      <c r="AD116" s="30"/>
    </row>
    <row r="117" spans="1:30" x14ac:dyDescent="0.3">
      <c r="A117" s="5" t="str">
        <f>'2019'!A117</f>
        <v>63320</v>
      </c>
      <c r="B117" s="5" t="str">
        <f>'2019'!B117</f>
        <v>saint-avit</v>
      </c>
      <c r="C117" s="24">
        <f>'2019'!C117+'2020'!C117+'1erS2021'!C117</f>
        <v>0</v>
      </c>
      <c r="D117" s="25">
        <f>'2019'!D117+'2020'!D117+'1erS2021'!D117</f>
        <v>0</v>
      </c>
      <c r="E117" s="25">
        <f>'2019'!E117+'2020'!E117+'1erS2021'!E117</f>
        <v>0</v>
      </c>
      <c r="F117" s="25">
        <f>'2019'!F117+'2020'!F117+'1erS2021'!F117</f>
        <v>0</v>
      </c>
      <c r="G117" s="25">
        <f>'2019'!G117+'2020'!G117+'1erS2021'!G117</f>
        <v>0</v>
      </c>
      <c r="H117" s="25">
        <f>'2019'!H117+'2020'!H117+'1erS2021'!H117</f>
        <v>0</v>
      </c>
      <c r="I117" s="25">
        <f>'2019'!I117+'2020'!I117+'1erS2021'!I117</f>
        <v>0</v>
      </c>
      <c r="J117" s="25">
        <f>'2019'!J117+'2020'!J117+'1erS2021'!J117</f>
        <v>0</v>
      </c>
      <c r="K117" s="25">
        <f>'2019'!K117+'2020'!K117+'1erS2021'!K117</f>
        <v>0</v>
      </c>
      <c r="L117" s="25">
        <f>'2019'!L117+'2020'!L117+'1erS2021'!L117</f>
        <v>0</v>
      </c>
      <c r="M117" s="25">
        <f>'2019'!M117+'2020'!M117+'1erS2021'!M117</f>
        <v>0</v>
      </c>
      <c r="N117" s="26">
        <f>'2019'!N117+'2020'!N117+'1erS2021'!N117</f>
        <v>0</v>
      </c>
      <c r="O117" s="27">
        <f t="shared" si="8"/>
        <v>0</v>
      </c>
      <c r="P117" s="24">
        <f>'2019'!P117+'2020'!P117+'1erS2021'!P117</f>
        <v>0</v>
      </c>
      <c r="Q117" s="25">
        <f>'2019'!Q117+'2020'!Q117+'1erS2021'!Q117</f>
        <v>0</v>
      </c>
      <c r="R117" s="25">
        <f>'2019'!R117+'2020'!R117+'1erS2021'!R117</f>
        <v>0</v>
      </c>
      <c r="S117" s="25">
        <f>'2019'!S117+'2020'!S117+'1erS2021'!S117</f>
        <v>0</v>
      </c>
      <c r="T117" s="25">
        <f>'2019'!T117+'2020'!T117+'1erS2021'!T117</f>
        <v>0</v>
      </c>
      <c r="U117" s="25">
        <f>'2019'!U117+'2020'!U117+'1erS2021'!U117</f>
        <v>0</v>
      </c>
      <c r="V117" s="25">
        <f>'2019'!V117+'2020'!V117+'1erS2021'!V117</f>
        <v>0</v>
      </c>
      <c r="W117" s="26">
        <f>'2019'!W117+'2020'!W117+'1erS2021'!W117</f>
        <v>0</v>
      </c>
      <c r="X117" s="34">
        <f t="shared" si="9"/>
        <v>0</v>
      </c>
      <c r="Y117" s="28">
        <f>'2019'!Y117+'2020'!Y117+'1erS2021'!Y117</f>
        <v>0</v>
      </c>
      <c r="Z117" s="29">
        <f t="shared" si="10"/>
        <v>0</v>
      </c>
      <c r="AA117" s="38">
        <f t="shared" si="6"/>
        <v>0</v>
      </c>
      <c r="AB117" s="25">
        <f>_xlfn.XLOOKUP(A117,Data!A:A,Data!C:C,"")</f>
        <v>25</v>
      </c>
      <c r="AC117" s="37">
        <f t="shared" si="7"/>
        <v>4.1383876841582521E-3</v>
      </c>
      <c r="AD117" s="30"/>
    </row>
    <row r="118" spans="1:30" x14ac:dyDescent="0.3">
      <c r="A118" s="5" t="str">
        <f>'2019'!A118</f>
        <v>63327</v>
      </c>
      <c r="B118" s="5" t="str">
        <f>'2019'!B118</f>
        <v>saint-bonnet-près-riom</v>
      </c>
      <c r="C118" s="24">
        <f>'2019'!C118+'2020'!C118+'1erS2021'!C118</f>
        <v>0</v>
      </c>
      <c r="D118" s="25">
        <f>'2019'!D118+'2020'!D118+'1erS2021'!D118</f>
        <v>0</v>
      </c>
      <c r="E118" s="25">
        <f>'2019'!E118+'2020'!E118+'1erS2021'!E118</f>
        <v>0</v>
      </c>
      <c r="F118" s="25">
        <f>'2019'!F118+'2020'!F118+'1erS2021'!F118</f>
        <v>0</v>
      </c>
      <c r="G118" s="25">
        <f>'2019'!G118+'2020'!G118+'1erS2021'!G118</f>
        <v>0</v>
      </c>
      <c r="H118" s="25">
        <f>'2019'!H118+'2020'!H118+'1erS2021'!H118</f>
        <v>0</v>
      </c>
      <c r="I118" s="25">
        <f>'2019'!I118+'2020'!I118+'1erS2021'!I118</f>
        <v>0</v>
      </c>
      <c r="J118" s="25">
        <f>'2019'!J118+'2020'!J118+'1erS2021'!J118</f>
        <v>0</v>
      </c>
      <c r="K118" s="25">
        <f>'2019'!K118+'2020'!K118+'1erS2021'!K118</f>
        <v>0</v>
      </c>
      <c r="L118" s="25">
        <f>'2019'!L118+'2020'!L118+'1erS2021'!L118</f>
        <v>0</v>
      </c>
      <c r="M118" s="25">
        <f>'2019'!M118+'2020'!M118+'1erS2021'!M118</f>
        <v>0</v>
      </c>
      <c r="N118" s="26">
        <f>'2019'!N118+'2020'!N118+'1erS2021'!N118</f>
        <v>0</v>
      </c>
      <c r="O118" s="27">
        <f t="shared" si="8"/>
        <v>0</v>
      </c>
      <c r="P118" s="24">
        <f>'2019'!P118+'2020'!P118+'1erS2021'!P118</f>
        <v>0</v>
      </c>
      <c r="Q118" s="25">
        <f>'2019'!Q118+'2020'!Q118+'1erS2021'!Q118</f>
        <v>0</v>
      </c>
      <c r="R118" s="25">
        <f>'2019'!R118+'2020'!R118+'1erS2021'!R118</f>
        <v>0</v>
      </c>
      <c r="S118" s="25">
        <f>'2019'!S118+'2020'!S118+'1erS2021'!S118</f>
        <v>0</v>
      </c>
      <c r="T118" s="25">
        <f>'2019'!T118+'2020'!T118+'1erS2021'!T118</f>
        <v>0</v>
      </c>
      <c r="U118" s="25">
        <f>'2019'!U118+'2020'!U118+'1erS2021'!U118</f>
        <v>0</v>
      </c>
      <c r="V118" s="25">
        <f>'2019'!V118+'2020'!V118+'1erS2021'!V118</f>
        <v>0</v>
      </c>
      <c r="W118" s="26">
        <f>'2019'!W118+'2020'!W118+'1erS2021'!W118</f>
        <v>0</v>
      </c>
      <c r="X118" s="34">
        <f t="shared" si="9"/>
        <v>0</v>
      </c>
      <c r="Y118" s="28">
        <f>'2019'!Y118+'2020'!Y118+'1erS2021'!Y118</f>
        <v>0</v>
      </c>
      <c r="Z118" s="29">
        <f t="shared" si="10"/>
        <v>0</v>
      </c>
      <c r="AA118" s="38">
        <f t="shared" si="6"/>
        <v>0</v>
      </c>
      <c r="AB118" s="25">
        <f>_xlfn.XLOOKUP(A118,Data!A:A,Data!C:C,"")</f>
        <v>43</v>
      </c>
      <c r="AC118" s="37">
        <f t="shared" si="7"/>
        <v>7.1180268167521932E-3</v>
      </c>
      <c r="AD118" s="30"/>
    </row>
    <row r="119" spans="1:30" x14ac:dyDescent="0.3">
      <c r="A119" s="5" t="str">
        <f>'2019'!A119</f>
        <v>63329</v>
      </c>
      <c r="B119" s="5" t="str">
        <f>'2019'!B119</f>
        <v>sainte-christine</v>
      </c>
      <c r="C119" s="24">
        <f>'2019'!C119+'2020'!C119+'1erS2021'!C119</f>
        <v>0</v>
      </c>
      <c r="D119" s="25">
        <f>'2019'!D119+'2020'!D119+'1erS2021'!D119</f>
        <v>0</v>
      </c>
      <c r="E119" s="25">
        <f>'2019'!E119+'2020'!E119+'1erS2021'!E119</f>
        <v>0</v>
      </c>
      <c r="F119" s="25">
        <f>'2019'!F119+'2020'!F119+'1erS2021'!F119</f>
        <v>0</v>
      </c>
      <c r="G119" s="25">
        <f>'2019'!G119+'2020'!G119+'1erS2021'!G119</f>
        <v>0</v>
      </c>
      <c r="H119" s="25">
        <f>'2019'!H119+'2020'!H119+'1erS2021'!H119</f>
        <v>0</v>
      </c>
      <c r="I119" s="25">
        <f>'2019'!I119+'2020'!I119+'1erS2021'!I119</f>
        <v>0</v>
      </c>
      <c r="J119" s="25">
        <f>'2019'!J119+'2020'!J119+'1erS2021'!J119</f>
        <v>0</v>
      </c>
      <c r="K119" s="25">
        <f>'2019'!K119+'2020'!K119+'1erS2021'!K119</f>
        <v>0</v>
      </c>
      <c r="L119" s="25">
        <f>'2019'!L119+'2020'!L119+'1erS2021'!L119</f>
        <v>0</v>
      </c>
      <c r="M119" s="25">
        <f>'2019'!M119+'2020'!M119+'1erS2021'!M119</f>
        <v>0</v>
      </c>
      <c r="N119" s="26">
        <f>'2019'!N119+'2020'!N119+'1erS2021'!N119</f>
        <v>0</v>
      </c>
      <c r="O119" s="27">
        <f t="shared" si="8"/>
        <v>0</v>
      </c>
      <c r="P119" s="24">
        <f>'2019'!P119+'2020'!P119+'1erS2021'!P119</f>
        <v>0</v>
      </c>
      <c r="Q119" s="25">
        <f>'2019'!Q119+'2020'!Q119+'1erS2021'!Q119</f>
        <v>0</v>
      </c>
      <c r="R119" s="25">
        <f>'2019'!R119+'2020'!R119+'1erS2021'!R119</f>
        <v>0</v>
      </c>
      <c r="S119" s="25">
        <f>'2019'!S119+'2020'!S119+'1erS2021'!S119</f>
        <v>0</v>
      </c>
      <c r="T119" s="25">
        <f>'2019'!T119+'2020'!T119+'1erS2021'!T119</f>
        <v>0</v>
      </c>
      <c r="U119" s="25">
        <f>'2019'!U119+'2020'!U119+'1erS2021'!U119</f>
        <v>0</v>
      </c>
      <c r="V119" s="25">
        <f>'2019'!V119+'2020'!V119+'1erS2021'!V119</f>
        <v>0</v>
      </c>
      <c r="W119" s="26">
        <f>'2019'!W119+'2020'!W119+'1erS2021'!W119</f>
        <v>0</v>
      </c>
      <c r="X119" s="34">
        <f t="shared" si="9"/>
        <v>0</v>
      </c>
      <c r="Y119" s="28">
        <f>'2019'!Y119+'2020'!Y119+'1erS2021'!Y119</f>
        <v>0</v>
      </c>
      <c r="Z119" s="29">
        <f t="shared" si="10"/>
        <v>0</v>
      </c>
      <c r="AA119" s="38">
        <f t="shared" si="6"/>
        <v>0</v>
      </c>
      <c r="AB119" s="25">
        <f>_xlfn.XLOOKUP(A119,Data!A:A,Data!C:C,"")</f>
        <v>10</v>
      </c>
      <c r="AC119" s="37">
        <f t="shared" si="7"/>
        <v>1.6553550736633008E-3</v>
      </c>
      <c r="AD119" s="30"/>
    </row>
    <row r="120" spans="1:30" x14ac:dyDescent="0.3">
      <c r="A120" s="5" t="str">
        <f>'2019'!A120</f>
        <v>63339</v>
      </c>
      <c r="B120" s="5" t="str">
        <f>'2019'!B120</f>
        <v>saint-étienne-des-champs</v>
      </c>
      <c r="C120" s="24">
        <f>'2019'!C120+'2020'!C120+'1erS2021'!C120</f>
        <v>0</v>
      </c>
      <c r="D120" s="25">
        <f>'2019'!D120+'2020'!D120+'1erS2021'!D120</f>
        <v>0</v>
      </c>
      <c r="E120" s="25">
        <f>'2019'!E120+'2020'!E120+'1erS2021'!E120</f>
        <v>0</v>
      </c>
      <c r="F120" s="25">
        <f>'2019'!F120+'2020'!F120+'1erS2021'!F120</f>
        <v>0</v>
      </c>
      <c r="G120" s="25">
        <f>'2019'!G120+'2020'!G120+'1erS2021'!G120</f>
        <v>0</v>
      </c>
      <c r="H120" s="25">
        <f>'2019'!H120+'2020'!H120+'1erS2021'!H120</f>
        <v>0</v>
      </c>
      <c r="I120" s="25">
        <f>'2019'!I120+'2020'!I120+'1erS2021'!I120</f>
        <v>0</v>
      </c>
      <c r="J120" s="25">
        <f>'2019'!J120+'2020'!J120+'1erS2021'!J120</f>
        <v>0</v>
      </c>
      <c r="K120" s="25">
        <f>'2019'!K120+'2020'!K120+'1erS2021'!K120</f>
        <v>0</v>
      </c>
      <c r="L120" s="25">
        <f>'2019'!L120+'2020'!L120+'1erS2021'!L120</f>
        <v>0</v>
      </c>
      <c r="M120" s="25">
        <f>'2019'!M120+'2020'!M120+'1erS2021'!M120</f>
        <v>0</v>
      </c>
      <c r="N120" s="26">
        <f>'2019'!N120+'2020'!N120+'1erS2021'!N120</f>
        <v>0</v>
      </c>
      <c r="O120" s="27">
        <f t="shared" si="8"/>
        <v>0</v>
      </c>
      <c r="P120" s="24">
        <f>'2019'!P120+'2020'!P120+'1erS2021'!P120</f>
        <v>0</v>
      </c>
      <c r="Q120" s="25">
        <f>'2019'!Q120+'2020'!Q120+'1erS2021'!Q120</f>
        <v>0</v>
      </c>
      <c r="R120" s="25">
        <f>'2019'!R120+'2020'!R120+'1erS2021'!R120</f>
        <v>0</v>
      </c>
      <c r="S120" s="25">
        <f>'2019'!S120+'2020'!S120+'1erS2021'!S120</f>
        <v>0</v>
      </c>
      <c r="T120" s="25">
        <f>'2019'!T120+'2020'!T120+'1erS2021'!T120</f>
        <v>0</v>
      </c>
      <c r="U120" s="25">
        <f>'2019'!U120+'2020'!U120+'1erS2021'!U120</f>
        <v>0</v>
      </c>
      <c r="V120" s="25">
        <f>'2019'!V120+'2020'!V120+'1erS2021'!V120</f>
        <v>0</v>
      </c>
      <c r="W120" s="26">
        <f>'2019'!W120+'2020'!W120+'1erS2021'!W120</f>
        <v>0</v>
      </c>
      <c r="X120" s="34">
        <f t="shared" si="9"/>
        <v>0</v>
      </c>
      <c r="Y120" s="28">
        <f>'2019'!Y120+'2020'!Y120+'1erS2021'!Y120</f>
        <v>0</v>
      </c>
      <c r="Z120" s="29">
        <f t="shared" si="10"/>
        <v>0</v>
      </c>
      <c r="AA120" s="38">
        <f t="shared" si="6"/>
        <v>0</v>
      </c>
      <c r="AB120" s="25">
        <f>_xlfn.XLOOKUP(A120,Data!A:A,Data!C:C,"")</f>
        <v>15</v>
      </c>
      <c r="AC120" s="37">
        <f t="shared" si="7"/>
        <v>2.4830326104949511E-3</v>
      </c>
      <c r="AD120" s="30"/>
    </row>
    <row r="121" spans="1:30" x14ac:dyDescent="0.3">
      <c r="A121" s="5" t="str">
        <f>'2019'!A121</f>
        <v>63344</v>
      </c>
      <c r="B121" s="5" t="str">
        <f>'2019'!B121</f>
        <v>saint-gal-sur-sioule</v>
      </c>
      <c r="C121" s="24">
        <f>'2019'!C121+'2020'!C121+'1erS2021'!C121</f>
        <v>0</v>
      </c>
      <c r="D121" s="25">
        <f>'2019'!D121+'2020'!D121+'1erS2021'!D121</f>
        <v>0</v>
      </c>
      <c r="E121" s="25">
        <f>'2019'!E121+'2020'!E121+'1erS2021'!E121</f>
        <v>0</v>
      </c>
      <c r="F121" s="25">
        <f>'2019'!F121+'2020'!F121+'1erS2021'!F121</f>
        <v>0</v>
      </c>
      <c r="G121" s="25">
        <f>'2019'!G121+'2020'!G121+'1erS2021'!G121</f>
        <v>0</v>
      </c>
      <c r="H121" s="25">
        <f>'2019'!H121+'2020'!H121+'1erS2021'!H121</f>
        <v>0</v>
      </c>
      <c r="I121" s="25">
        <f>'2019'!I121+'2020'!I121+'1erS2021'!I121</f>
        <v>0</v>
      </c>
      <c r="J121" s="25">
        <f>'2019'!J121+'2020'!J121+'1erS2021'!J121</f>
        <v>0</v>
      </c>
      <c r="K121" s="25">
        <f>'2019'!K121+'2020'!K121+'1erS2021'!K121</f>
        <v>0</v>
      </c>
      <c r="L121" s="25">
        <f>'2019'!L121+'2020'!L121+'1erS2021'!L121</f>
        <v>0</v>
      </c>
      <c r="M121" s="25">
        <f>'2019'!M121+'2020'!M121+'1erS2021'!M121</f>
        <v>0</v>
      </c>
      <c r="N121" s="26">
        <f>'2019'!N121+'2020'!N121+'1erS2021'!N121</f>
        <v>0</v>
      </c>
      <c r="O121" s="27">
        <f t="shared" si="8"/>
        <v>0</v>
      </c>
      <c r="P121" s="24">
        <f>'2019'!P121+'2020'!P121+'1erS2021'!P121</f>
        <v>0</v>
      </c>
      <c r="Q121" s="25">
        <f>'2019'!Q121+'2020'!Q121+'1erS2021'!Q121</f>
        <v>0</v>
      </c>
      <c r="R121" s="25">
        <f>'2019'!R121+'2020'!R121+'1erS2021'!R121</f>
        <v>0</v>
      </c>
      <c r="S121" s="25">
        <f>'2019'!S121+'2020'!S121+'1erS2021'!S121</f>
        <v>0</v>
      </c>
      <c r="T121" s="25">
        <f>'2019'!T121+'2020'!T121+'1erS2021'!T121</f>
        <v>0</v>
      </c>
      <c r="U121" s="25">
        <f>'2019'!U121+'2020'!U121+'1erS2021'!U121</f>
        <v>0</v>
      </c>
      <c r="V121" s="25">
        <f>'2019'!V121+'2020'!V121+'1erS2021'!V121</f>
        <v>0</v>
      </c>
      <c r="W121" s="26">
        <f>'2019'!W121+'2020'!W121+'1erS2021'!W121</f>
        <v>0</v>
      </c>
      <c r="X121" s="34">
        <f t="shared" si="9"/>
        <v>0</v>
      </c>
      <c r="Y121" s="28">
        <f>'2019'!Y121+'2020'!Y121+'1erS2021'!Y121</f>
        <v>0</v>
      </c>
      <c r="Z121" s="29">
        <f t="shared" si="10"/>
        <v>0</v>
      </c>
      <c r="AA121" s="38">
        <f t="shared" si="6"/>
        <v>0</v>
      </c>
      <c r="AB121" s="25" t="str">
        <f>_xlfn.XLOOKUP(A121,Data!A:A,Data!C:C,"")</f>
        <v>N/A - secret statistique</v>
      </c>
      <c r="AC121" s="37" t="str">
        <f t="shared" si="7"/>
        <v/>
      </c>
      <c r="AD121" s="30"/>
    </row>
    <row r="122" spans="1:30" x14ac:dyDescent="0.3">
      <c r="A122" s="5" t="str">
        <f>'2019'!A122</f>
        <v>63347</v>
      </c>
      <c r="B122" s="5" t="str">
        <f>'2019'!B122</f>
        <v>Saint-Genès-du-Retz</v>
      </c>
      <c r="C122" s="24">
        <f>'2019'!C122+'2020'!C122+'1erS2021'!C122</f>
        <v>0</v>
      </c>
      <c r="D122" s="25">
        <f>'2019'!D122+'2020'!D122+'1erS2021'!D122</f>
        <v>0</v>
      </c>
      <c r="E122" s="25">
        <f>'2019'!E122+'2020'!E122+'1erS2021'!E122</f>
        <v>0</v>
      </c>
      <c r="F122" s="25">
        <f>'2019'!F122+'2020'!F122+'1erS2021'!F122</f>
        <v>0</v>
      </c>
      <c r="G122" s="25">
        <f>'2019'!G122+'2020'!G122+'1erS2021'!G122</f>
        <v>0</v>
      </c>
      <c r="H122" s="25">
        <f>'2019'!H122+'2020'!H122+'1erS2021'!H122</f>
        <v>0</v>
      </c>
      <c r="I122" s="25">
        <f>'2019'!I122+'2020'!I122+'1erS2021'!I122</f>
        <v>0</v>
      </c>
      <c r="J122" s="25">
        <f>'2019'!J122+'2020'!J122+'1erS2021'!J122</f>
        <v>0</v>
      </c>
      <c r="K122" s="25">
        <f>'2019'!K122+'2020'!K122+'1erS2021'!K122</f>
        <v>0</v>
      </c>
      <c r="L122" s="25">
        <f>'2019'!L122+'2020'!L122+'1erS2021'!L122</f>
        <v>0</v>
      </c>
      <c r="M122" s="25">
        <f>'2019'!M122+'2020'!M122+'1erS2021'!M122</f>
        <v>0</v>
      </c>
      <c r="N122" s="26">
        <f>'2019'!N122+'2020'!N122+'1erS2021'!N122</f>
        <v>0</v>
      </c>
      <c r="O122" s="27">
        <f t="shared" si="8"/>
        <v>0</v>
      </c>
      <c r="P122" s="24">
        <f>'2019'!P122+'2020'!P122+'1erS2021'!P122</f>
        <v>0</v>
      </c>
      <c r="Q122" s="25">
        <f>'2019'!Q122+'2020'!Q122+'1erS2021'!Q122</f>
        <v>0</v>
      </c>
      <c r="R122" s="25">
        <f>'2019'!R122+'2020'!R122+'1erS2021'!R122</f>
        <v>0</v>
      </c>
      <c r="S122" s="25">
        <f>'2019'!S122+'2020'!S122+'1erS2021'!S122</f>
        <v>0</v>
      </c>
      <c r="T122" s="25">
        <f>'2019'!T122+'2020'!T122+'1erS2021'!T122</f>
        <v>0</v>
      </c>
      <c r="U122" s="25">
        <f>'2019'!U122+'2020'!U122+'1erS2021'!U122</f>
        <v>0</v>
      </c>
      <c r="V122" s="25">
        <f>'2019'!V122+'2020'!V122+'1erS2021'!V122</f>
        <v>0</v>
      </c>
      <c r="W122" s="26">
        <f>'2019'!W122+'2020'!W122+'1erS2021'!W122</f>
        <v>0</v>
      </c>
      <c r="X122" s="34">
        <f t="shared" si="9"/>
        <v>0</v>
      </c>
      <c r="Y122" s="28">
        <f>'2019'!Y122+'2020'!Y122+'1erS2021'!Y122</f>
        <v>0</v>
      </c>
      <c r="Z122" s="29">
        <f t="shared" si="10"/>
        <v>0</v>
      </c>
      <c r="AA122" s="38">
        <f t="shared" si="6"/>
        <v>0</v>
      </c>
      <c r="AB122" s="25">
        <f>_xlfn.XLOOKUP(A122,Data!A:A,Data!C:C,"")</f>
        <v>20</v>
      </c>
      <c r="AC122" s="37">
        <f t="shared" si="7"/>
        <v>3.3107101473266016E-3</v>
      </c>
      <c r="AD122" s="30"/>
    </row>
    <row r="123" spans="1:30" x14ac:dyDescent="0.3">
      <c r="A123" s="5" t="str">
        <f>'2019'!A123</f>
        <v>63359</v>
      </c>
      <c r="B123" s="5" t="str">
        <f>'2019'!B123</f>
        <v>saint-hilaire-les-monges</v>
      </c>
      <c r="C123" s="24">
        <f>'2019'!C123+'2020'!C123+'1erS2021'!C123</f>
        <v>0</v>
      </c>
      <c r="D123" s="25">
        <f>'2019'!D123+'2020'!D123+'1erS2021'!D123</f>
        <v>0</v>
      </c>
      <c r="E123" s="25">
        <f>'2019'!E123+'2020'!E123+'1erS2021'!E123</f>
        <v>0</v>
      </c>
      <c r="F123" s="25">
        <f>'2019'!F123+'2020'!F123+'1erS2021'!F123</f>
        <v>0</v>
      </c>
      <c r="G123" s="25">
        <f>'2019'!G123+'2020'!G123+'1erS2021'!G123</f>
        <v>0</v>
      </c>
      <c r="H123" s="25">
        <f>'2019'!H123+'2020'!H123+'1erS2021'!H123</f>
        <v>0</v>
      </c>
      <c r="I123" s="25">
        <f>'2019'!I123+'2020'!I123+'1erS2021'!I123</f>
        <v>0</v>
      </c>
      <c r="J123" s="25">
        <f>'2019'!J123+'2020'!J123+'1erS2021'!J123</f>
        <v>0</v>
      </c>
      <c r="K123" s="25">
        <f>'2019'!K123+'2020'!K123+'1erS2021'!K123</f>
        <v>0</v>
      </c>
      <c r="L123" s="25">
        <f>'2019'!L123+'2020'!L123+'1erS2021'!L123</f>
        <v>0</v>
      </c>
      <c r="M123" s="25">
        <f>'2019'!M123+'2020'!M123+'1erS2021'!M123</f>
        <v>0</v>
      </c>
      <c r="N123" s="26">
        <f>'2019'!N123+'2020'!N123+'1erS2021'!N123</f>
        <v>0</v>
      </c>
      <c r="O123" s="27">
        <f t="shared" ref="O123:O143" si="11">SUM(C123:N123)</f>
        <v>0</v>
      </c>
      <c r="P123" s="24">
        <f>'2019'!P123+'2020'!P123+'1erS2021'!P123</f>
        <v>0</v>
      </c>
      <c r="Q123" s="25">
        <f>'2019'!Q123+'2020'!Q123+'1erS2021'!Q123</f>
        <v>0</v>
      </c>
      <c r="R123" s="25">
        <f>'2019'!R123+'2020'!R123+'1erS2021'!R123</f>
        <v>0</v>
      </c>
      <c r="S123" s="25">
        <f>'2019'!S123+'2020'!S123+'1erS2021'!S123</f>
        <v>0</v>
      </c>
      <c r="T123" s="25">
        <f>'2019'!T123+'2020'!T123+'1erS2021'!T123</f>
        <v>0</v>
      </c>
      <c r="U123" s="25">
        <f>'2019'!U123+'2020'!U123+'1erS2021'!U123</f>
        <v>0</v>
      </c>
      <c r="V123" s="25">
        <f>'2019'!V123+'2020'!V123+'1erS2021'!V123</f>
        <v>0</v>
      </c>
      <c r="W123" s="26">
        <f>'2019'!W123+'2020'!W123+'1erS2021'!W123</f>
        <v>0</v>
      </c>
      <c r="X123" s="34">
        <f t="shared" ref="X123:X143" si="12">SUM(P123:W123)</f>
        <v>0</v>
      </c>
      <c r="Y123" s="28">
        <f>'2019'!Y123+'2020'!Y123+'1erS2021'!Y123</f>
        <v>0</v>
      </c>
      <c r="Z123" s="29">
        <f t="shared" ref="Z123:Z143" si="13">O123+X123+Y123</f>
        <v>0</v>
      </c>
      <c r="AA123" s="38">
        <f t="shared" si="6"/>
        <v>0</v>
      </c>
      <c r="AB123" s="25">
        <f>_xlfn.XLOOKUP(A123,Data!A:A,Data!C:C,"")</f>
        <v>14</v>
      </c>
      <c r="AC123" s="37">
        <f t="shared" si="7"/>
        <v>2.3174971031286211E-3</v>
      </c>
      <c r="AD123" s="30"/>
    </row>
    <row r="124" spans="1:30" x14ac:dyDescent="0.3">
      <c r="A124" s="5" t="str">
        <f>'2019'!A124</f>
        <v>03238</v>
      </c>
      <c r="B124" s="5" t="str">
        <f>'2019'!B124</f>
        <v>saint-hilaire</v>
      </c>
      <c r="C124" s="24">
        <f>'2019'!C124+'2020'!C124+'1erS2021'!C124</f>
        <v>0</v>
      </c>
      <c r="D124" s="25">
        <f>'2019'!D124+'2020'!D124+'1erS2021'!D124</f>
        <v>0</v>
      </c>
      <c r="E124" s="25">
        <f>'2019'!E124+'2020'!E124+'1erS2021'!E124</f>
        <v>0</v>
      </c>
      <c r="F124" s="25">
        <f>'2019'!F124+'2020'!F124+'1erS2021'!F124</f>
        <v>0</v>
      </c>
      <c r="G124" s="25">
        <f>'2019'!G124+'2020'!G124+'1erS2021'!G124</f>
        <v>0</v>
      </c>
      <c r="H124" s="25">
        <f>'2019'!H124+'2020'!H124+'1erS2021'!H124</f>
        <v>0</v>
      </c>
      <c r="I124" s="25">
        <f>'2019'!I124+'2020'!I124+'1erS2021'!I124</f>
        <v>0</v>
      </c>
      <c r="J124" s="25">
        <f>'2019'!J124+'2020'!J124+'1erS2021'!J124</f>
        <v>0</v>
      </c>
      <c r="K124" s="25">
        <f>'2019'!K124+'2020'!K124+'1erS2021'!K124</f>
        <v>0</v>
      </c>
      <c r="L124" s="25">
        <f>'2019'!L124+'2020'!L124+'1erS2021'!L124</f>
        <v>0</v>
      </c>
      <c r="M124" s="25">
        <f>'2019'!M124+'2020'!M124+'1erS2021'!M124</f>
        <v>0</v>
      </c>
      <c r="N124" s="26">
        <f>'2019'!N124+'2020'!N124+'1erS2021'!N124</f>
        <v>0</v>
      </c>
      <c r="O124" s="27">
        <f t="shared" si="11"/>
        <v>0</v>
      </c>
      <c r="P124" s="24">
        <f>'2019'!P124+'2020'!P124+'1erS2021'!P124</f>
        <v>0</v>
      </c>
      <c r="Q124" s="25">
        <f>'2019'!Q124+'2020'!Q124+'1erS2021'!Q124</f>
        <v>0</v>
      </c>
      <c r="R124" s="25">
        <f>'2019'!R124+'2020'!R124+'1erS2021'!R124</f>
        <v>0</v>
      </c>
      <c r="S124" s="25">
        <f>'2019'!S124+'2020'!S124+'1erS2021'!S124</f>
        <v>0</v>
      </c>
      <c r="T124" s="25">
        <f>'2019'!T124+'2020'!T124+'1erS2021'!T124</f>
        <v>0</v>
      </c>
      <c r="U124" s="25">
        <f>'2019'!U124+'2020'!U124+'1erS2021'!U124</f>
        <v>0</v>
      </c>
      <c r="V124" s="25">
        <f>'2019'!V124+'2020'!V124+'1erS2021'!V124</f>
        <v>0</v>
      </c>
      <c r="W124" s="26">
        <f>'2019'!W124+'2020'!W124+'1erS2021'!W124</f>
        <v>0</v>
      </c>
      <c r="X124" s="34">
        <f t="shared" si="12"/>
        <v>0</v>
      </c>
      <c r="Y124" s="28">
        <f>'2019'!Y124+'2020'!Y124+'1erS2021'!Y124</f>
        <v>0</v>
      </c>
      <c r="Z124" s="29">
        <f t="shared" si="13"/>
        <v>0</v>
      </c>
      <c r="AA124" s="38">
        <f t="shared" si="6"/>
        <v>0</v>
      </c>
      <c r="AB124" s="25">
        <f>_xlfn.XLOOKUP(A124,Data!A:A,Data!C:C,"")</f>
        <v>47</v>
      </c>
      <c r="AC124" s="37">
        <f t="shared" si="7"/>
        <v>7.7801688462175132E-3</v>
      </c>
      <c r="AD124" s="30"/>
    </row>
    <row r="125" spans="1:30" x14ac:dyDescent="0.3">
      <c r="A125" s="5" t="str">
        <f>'2019'!A125</f>
        <v>63369</v>
      </c>
      <c r="B125" s="5" t="str">
        <f>'2019'!B125</f>
        <v>saint-julien-la-geneste</v>
      </c>
      <c r="C125" s="24">
        <f>'2019'!C125+'2020'!C125+'1erS2021'!C125</f>
        <v>0</v>
      </c>
      <c r="D125" s="25">
        <f>'2019'!D125+'2020'!D125+'1erS2021'!D125</f>
        <v>0</v>
      </c>
      <c r="E125" s="25">
        <f>'2019'!E125+'2020'!E125+'1erS2021'!E125</f>
        <v>0</v>
      </c>
      <c r="F125" s="25">
        <f>'2019'!F125+'2020'!F125+'1erS2021'!F125</f>
        <v>0</v>
      </c>
      <c r="G125" s="25">
        <f>'2019'!G125+'2020'!G125+'1erS2021'!G125</f>
        <v>0</v>
      </c>
      <c r="H125" s="25">
        <f>'2019'!H125+'2020'!H125+'1erS2021'!H125</f>
        <v>0</v>
      </c>
      <c r="I125" s="25">
        <f>'2019'!I125+'2020'!I125+'1erS2021'!I125</f>
        <v>0</v>
      </c>
      <c r="J125" s="25">
        <f>'2019'!J125+'2020'!J125+'1erS2021'!J125</f>
        <v>0</v>
      </c>
      <c r="K125" s="25">
        <f>'2019'!K125+'2020'!K125+'1erS2021'!K125</f>
        <v>0</v>
      </c>
      <c r="L125" s="25">
        <f>'2019'!L125+'2020'!L125+'1erS2021'!L125</f>
        <v>0</v>
      </c>
      <c r="M125" s="25">
        <f>'2019'!M125+'2020'!M125+'1erS2021'!M125</f>
        <v>0</v>
      </c>
      <c r="N125" s="26">
        <f>'2019'!N125+'2020'!N125+'1erS2021'!N125</f>
        <v>0</v>
      </c>
      <c r="O125" s="27">
        <f t="shared" si="11"/>
        <v>0</v>
      </c>
      <c r="P125" s="24">
        <f>'2019'!P125+'2020'!P125+'1erS2021'!P125</f>
        <v>0</v>
      </c>
      <c r="Q125" s="25">
        <f>'2019'!Q125+'2020'!Q125+'1erS2021'!Q125</f>
        <v>0</v>
      </c>
      <c r="R125" s="25">
        <f>'2019'!R125+'2020'!R125+'1erS2021'!R125</f>
        <v>0</v>
      </c>
      <c r="S125" s="25">
        <f>'2019'!S125+'2020'!S125+'1erS2021'!S125</f>
        <v>0</v>
      </c>
      <c r="T125" s="25">
        <f>'2019'!T125+'2020'!T125+'1erS2021'!T125</f>
        <v>0</v>
      </c>
      <c r="U125" s="25">
        <f>'2019'!U125+'2020'!U125+'1erS2021'!U125</f>
        <v>0</v>
      </c>
      <c r="V125" s="25">
        <f>'2019'!V125+'2020'!V125+'1erS2021'!V125</f>
        <v>0</v>
      </c>
      <c r="W125" s="26">
        <f>'2019'!W125+'2020'!W125+'1erS2021'!W125</f>
        <v>0</v>
      </c>
      <c r="X125" s="34">
        <f t="shared" si="12"/>
        <v>0</v>
      </c>
      <c r="Y125" s="28">
        <f>'2019'!Y125+'2020'!Y125+'1erS2021'!Y125</f>
        <v>0</v>
      </c>
      <c r="Z125" s="29">
        <f t="shared" si="13"/>
        <v>0</v>
      </c>
      <c r="AA125" s="38">
        <f t="shared" si="6"/>
        <v>0</v>
      </c>
      <c r="AB125" s="25" t="str">
        <f>_xlfn.XLOOKUP(A125,Data!A:A,Data!C:C,"")</f>
        <v>N/A - secret statistique</v>
      </c>
      <c r="AC125" s="37" t="str">
        <f t="shared" si="7"/>
        <v/>
      </c>
      <c r="AD125" s="30"/>
    </row>
    <row r="126" spans="1:30" x14ac:dyDescent="0.3">
      <c r="A126" s="5" t="str">
        <f>'2019'!A126</f>
        <v>63372</v>
      </c>
      <c r="B126" s="5" t="str">
        <f>'2019'!B126</f>
        <v>saint-laure</v>
      </c>
      <c r="C126" s="24">
        <f>'2019'!C126+'2020'!C126+'1erS2021'!C126</f>
        <v>0</v>
      </c>
      <c r="D126" s="25">
        <f>'2019'!D126+'2020'!D126+'1erS2021'!D126</f>
        <v>0</v>
      </c>
      <c r="E126" s="25">
        <f>'2019'!E126+'2020'!E126+'1erS2021'!E126</f>
        <v>0</v>
      </c>
      <c r="F126" s="25">
        <f>'2019'!F126+'2020'!F126+'1erS2021'!F126</f>
        <v>0</v>
      </c>
      <c r="G126" s="25">
        <f>'2019'!G126+'2020'!G126+'1erS2021'!G126</f>
        <v>0</v>
      </c>
      <c r="H126" s="25">
        <f>'2019'!H126+'2020'!H126+'1erS2021'!H126</f>
        <v>0</v>
      </c>
      <c r="I126" s="25">
        <f>'2019'!I126+'2020'!I126+'1erS2021'!I126</f>
        <v>0</v>
      </c>
      <c r="J126" s="25">
        <f>'2019'!J126+'2020'!J126+'1erS2021'!J126</f>
        <v>0</v>
      </c>
      <c r="K126" s="25">
        <f>'2019'!K126+'2020'!K126+'1erS2021'!K126</f>
        <v>0</v>
      </c>
      <c r="L126" s="25">
        <f>'2019'!L126+'2020'!L126+'1erS2021'!L126</f>
        <v>0</v>
      </c>
      <c r="M126" s="25">
        <f>'2019'!M126+'2020'!M126+'1erS2021'!M126</f>
        <v>0</v>
      </c>
      <c r="N126" s="26">
        <f>'2019'!N126+'2020'!N126+'1erS2021'!N126</f>
        <v>0</v>
      </c>
      <c r="O126" s="27">
        <f t="shared" si="11"/>
        <v>0</v>
      </c>
      <c r="P126" s="24">
        <f>'2019'!P126+'2020'!P126+'1erS2021'!P126</f>
        <v>0</v>
      </c>
      <c r="Q126" s="25">
        <f>'2019'!Q126+'2020'!Q126+'1erS2021'!Q126</f>
        <v>0</v>
      </c>
      <c r="R126" s="25">
        <f>'2019'!R126+'2020'!R126+'1erS2021'!R126</f>
        <v>0</v>
      </c>
      <c r="S126" s="25">
        <f>'2019'!S126+'2020'!S126+'1erS2021'!S126</f>
        <v>0</v>
      </c>
      <c r="T126" s="25">
        <f>'2019'!T126+'2020'!T126+'1erS2021'!T126</f>
        <v>0</v>
      </c>
      <c r="U126" s="25">
        <f>'2019'!U126+'2020'!U126+'1erS2021'!U126</f>
        <v>0</v>
      </c>
      <c r="V126" s="25">
        <f>'2019'!V126+'2020'!V126+'1erS2021'!V126</f>
        <v>0</v>
      </c>
      <c r="W126" s="26">
        <f>'2019'!W126+'2020'!W126+'1erS2021'!W126</f>
        <v>0</v>
      </c>
      <c r="X126" s="34">
        <f t="shared" si="12"/>
        <v>0</v>
      </c>
      <c r="Y126" s="28">
        <f>'2019'!Y126+'2020'!Y126+'1erS2021'!Y126</f>
        <v>0</v>
      </c>
      <c r="Z126" s="29">
        <f t="shared" si="13"/>
        <v>0</v>
      </c>
      <c r="AA126" s="38">
        <f t="shared" si="6"/>
        <v>0</v>
      </c>
      <c r="AB126" s="25" t="str">
        <f>_xlfn.XLOOKUP(A126,Data!A:A,Data!C:C,"")</f>
        <v>N/A - secret statistique</v>
      </c>
      <c r="AC126" s="37" t="str">
        <f t="shared" si="7"/>
        <v/>
      </c>
      <c r="AD126" s="30"/>
    </row>
    <row r="127" spans="1:30" x14ac:dyDescent="0.3">
      <c r="A127" s="5" t="str">
        <f>'2019'!A127</f>
        <v>63373</v>
      </c>
      <c r="B127" s="5" t="str">
        <f>'2019'!B127</f>
        <v>saint-maigner</v>
      </c>
      <c r="C127" s="24">
        <f>'2019'!C127+'2020'!C127+'1erS2021'!C127</f>
        <v>0</v>
      </c>
      <c r="D127" s="25">
        <f>'2019'!D127+'2020'!D127+'1erS2021'!D127</f>
        <v>0</v>
      </c>
      <c r="E127" s="25">
        <f>'2019'!E127+'2020'!E127+'1erS2021'!E127</f>
        <v>0</v>
      </c>
      <c r="F127" s="25">
        <f>'2019'!F127+'2020'!F127+'1erS2021'!F127</f>
        <v>0</v>
      </c>
      <c r="G127" s="25">
        <f>'2019'!G127+'2020'!G127+'1erS2021'!G127</f>
        <v>0</v>
      </c>
      <c r="H127" s="25">
        <f>'2019'!H127+'2020'!H127+'1erS2021'!H127</f>
        <v>0</v>
      </c>
      <c r="I127" s="25">
        <f>'2019'!I127+'2020'!I127+'1erS2021'!I127</f>
        <v>0</v>
      </c>
      <c r="J127" s="25">
        <f>'2019'!J127+'2020'!J127+'1erS2021'!J127</f>
        <v>0</v>
      </c>
      <c r="K127" s="25">
        <f>'2019'!K127+'2020'!K127+'1erS2021'!K127</f>
        <v>0</v>
      </c>
      <c r="L127" s="25">
        <f>'2019'!L127+'2020'!L127+'1erS2021'!L127</f>
        <v>0</v>
      </c>
      <c r="M127" s="25">
        <f>'2019'!M127+'2020'!M127+'1erS2021'!M127</f>
        <v>0</v>
      </c>
      <c r="N127" s="26">
        <f>'2019'!N127+'2020'!N127+'1erS2021'!N127</f>
        <v>0</v>
      </c>
      <c r="O127" s="27">
        <f t="shared" si="11"/>
        <v>0</v>
      </c>
      <c r="P127" s="24">
        <f>'2019'!P127+'2020'!P127+'1erS2021'!P127</f>
        <v>0</v>
      </c>
      <c r="Q127" s="25">
        <f>'2019'!Q127+'2020'!Q127+'1erS2021'!Q127</f>
        <v>0</v>
      </c>
      <c r="R127" s="25">
        <f>'2019'!R127+'2020'!R127+'1erS2021'!R127</f>
        <v>0</v>
      </c>
      <c r="S127" s="25">
        <f>'2019'!S127+'2020'!S127+'1erS2021'!S127</f>
        <v>0</v>
      </c>
      <c r="T127" s="25">
        <f>'2019'!T127+'2020'!T127+'1erS2021'!T127</f>
        <v>0</v>
      </c>
      <c r="U127" s="25">
        <f>'2019'!U127+'2020'!U127+'1erS2021'!U127</f>
        <v>0</v>
      </c>
      <c r="V127" s="25">
        <f>'2019'!V127+'2020'!V127+'1erS2021'!V127</f>
        <v>0</v>
      </c>
      <c r="W127" s="26">
        <f>'2019'!W127+'2020'!W127+'1erS2021'!W127</f>
        <v>0</v>
      </c>
      <c r="X127" s="34">
        <f t="shared" si="12"/>
        <v>0</v>
      </c>
      <c r="Y127" s="28">
        <f>'2019'!Y127+'2020'!Y127+'1erS2021'!Y127</f>
        <v>0</v>
      </c>
      <c r="Z127" s="29">
        <f t="shared" si="13"/>
        <v>0</v>
      </c>
      <c r="AA127" s="38">
        <f t="shared" si="6"/>
        <v>0</v>
      </c>
      <c r="AB127" s="25">
        <f>_xlfn.XLOOKUP(A127,Data!A:A,Data!C:C,"")</f>
        <v>16</v>
      </c>
      <c r="AC127" s="37">
        <f t="shared" si="7"/>
        <v>2.6485681178612811E-3</v>
      </c>
      <c r="AD127" s="30"/>
    </row>
    <row r="128" spans="1:30" x14ac:dyDescent="0.3">
      <c r="A128" s="5" t="str">
        <f>'2019'!A128</f>
        <v>63377</v>
      </c>
      <c r="B128" s="5" t="str">
        <f>'2019'!B128</f>
        <v>saint-maurice-près-pionsat</v>
      </c>
      <c r="C128" s="24">
        <f>'2019'!C128+'2020'!C128+'1erS2021'!C128</f>
        <v>0</v>
      </c>
      <c r="D128" s="25">
        <f>'2019'!D128+'2020'!D128+'1erS2021'!D128</f>
        <v>0</v>
      </c>
      <c r="E128" s="25">
        <f>'2019'!E128+'2020'!E128+'1erS2021'!E128</f>
        <v>0</v>
      </c>
      <c r="F128" s="25">
        <f>'2019'!F128+'2020'!F128+'1erS2021'!F128</f>
        <v>0</v>
      </c>
      <c r="G128" s="25">
        <f>'2019'!G128+'2020'!G128+'1erS2021'!G128</f>
        <v>0</v>
      </c>
      <c r="H128" s="25">
        <f>'2019'!H128+'2020'!H128+'1erS2021'!H128</f>
        <v>0</v>
      </c>
      <c r="I128" s="25">
        <f>'2019'!I128+'2020'!I128+'1erS2021'!I128</f>
        <v>0</v>
      </c>
      <c r="J128" s="25">
        <f>'2019'!J128+'2020'!J128+'1erS2021'!J128</f>
        <v>0</v>
      </c>
      <c r="K128" s="25">
        <f>'2019'!K128+'2020'!K128+'1erS2021'!K128</f>
        <v>0</v>
      </c>
      <c r="L128" s="25">
        <f>'2019'!L128+'2020'!L128+'1erS2021'!L128</f>
        <v>0</v>
      </c>
      <c r="M128" s="25">
        <f>'2019'!M128+'2020'!M128+'1erS2021'!M128</f>
        <v>0</v>
      </c>
      <c r="N128" s="26">
        <f>'2019'!N128+'2020'!N128+'1erS2021'!N128</f>
        <v>0</v>
      </c>
      <c r="O128" s="27">
        <f t="shared" si="11"/>
        <v>0</v>
      </c>
      <c r="P128" s="24">
        <f>'2019'!P128+'2020'!P128+'1erS2021'!P128</f>
        <v>0</v>
      </c>
      <c r="Q128" s="25">
        <f>'2019'!Q128+'2020'!Q128+'1erS2021'!Q128</f>
        <v>0</v>
      </c>
      <c r="R128" s="25">
        <f>'2019'!R128+'2020'!R128+'1erS2021'!R128</f>
        <v>0</v>
      </c>
      <c r="S128" s="25">
        <f>'2019'!S128+'2020'!S128+'1erS2021'!S128</f>
        <v>0</v>
      </c>
      <c r="T128" s="25">
        <f>'2019'!T128+'2020'!T128+'1erS2021'!T128</f>
        <v>0</v>
      </c>
      <c r="U128" s="25">
        <f>'2019'!U128+'2020'!U128+'1erS2021'!U128</f>
        <v>0</v>
      </c>
      <c r="V128" s="25">
        <f>'2019'!V128+'2020'!V128+'1erS2021'!V128</f>
        <v>0</v>
      </c>
      <c r="W128" s="26">
        <f>'2019'!W128+'2020'!W128+'1erS2021'!W128</f>
        <v>0</v>
      </c>
      <c r="X128" s="34">
        <f t="shared" si="12"/>
        <v>0</v>
      </c>
      <c r="Y128" s="28">
        <f>'2019'!Y128+'2020'!Y128+'1erS2021'!Y128</f>
        <v>0</v>
      </c>
      <c r="Z128" s="29">
        <f t="shared" si="13"/>
        <v>0</v>
      </c>
      <c r="AA128" s="38">
        <f t="shared" si="6"/>
        <v>0</v>
      </c>
      <c r="AB128" s="25">
        <f>_xlfn.XLOOKUP(A128,Data!A:A,Data!C:C,"")</f>
        <v>41</v>
      </c>
      <c r="AC128" s="37">
        <f t="shared" si="7"/>
        <v>6.7869558020195331E-3</v>
      </c>
      <c r="AD128" s="30"/>
    </row>
    <row r="129" spans="1:30" x14ac:dyDescent="0.3">
      <c r="A129" s="5" t="str">
        <f>'2019'!A129</f>
        <v>63379</v>
      </c>
      <c r="B129" s="5" t="str">
        <f>'2019'!B129</f>
        <v>saint-myon</v>
      </c>
      <c r="C129" s="24">
        <f>'2019'!C129+'2020'!C129+'1erS2021'!C129</f>
        <v>0</v>
      </c>
      <c r="D129" s="25">
        <f>'2019'!D129+'2020'!D129+'1erS2021'!D129</f>
        <v>0</v>
      </c>
      <c r="E129" s="25">
        <f>'2019'!E129+'2020'!E129+'1erS2021'!E129</f>
        <v>0</v>
      </c>
      <c r="F129" s="25">
        <f>'2019'!F129+'2020'!F129+'1erS2021'!F129</f>
        <v>0</v>
      </c>
      <c r="G129" s="25">
        <f>'2019'!G129+'2020'!G129+'1erS2021'!G129</f>
        <v>0</v>
      </c>
      <c r="H129" s="25">
        <f>'2019'!H129+'2020'!H129+'1erS2021'!H129</f>
        <v>0</v>
      </c>
      <c r="I129" s="25">
        <f>'2019'!I129+'2020'!I129+'1erS2021'!I129</f>
        <v>0</v>
      </c>
      <c r="J129" s="25">
        <f>'2019'!J129+'2020'!J129+'1erS2021'!J129</f>
        <v>0</v>
      </c>
      <c r="K129" s="25">
        <f>'2019'!K129+'2020'!K129+'1erS2021'!K129</f>
        <v>0</v>
      </c>
      <c r="L129" s="25">
        <f>'2019'!L129+'2020'!L129+'1erS2021'!L129</f>
        <v>0</v>
      </c>
      <c r="M129" s="25">
        <f>'2019'!M129+'2020'!M129+'1erS2021'!M129</f>
        <v>0</v>
      </c>
      <c r="N129" s="26">
        <f>'2019'!N129+'2020'!N129+'1erS2021'!N129</f>
        <v>0</v>
      </c>
      <c r="O129" s="27">
        <f t="shared" si="11"/>
        <v>0</v>
      </c>
      <c r="P129" s="24">
        <f>'2019'!P129+'2020'!P129+'1erS2021'!P129</f>
        <v>0</v>
      </c>
      <c r="Q129" s="25">
        <f>'2019'!Q129+'2020'!Q129+'1erS2021'!Q129</f>
        <v>0</v>
      </c>
      <c r="R129" s="25">
        <f>'2019'!R129+'2020'!R129+'1erS2021'!R129</f>
        <v>0</v>
      </c>
      <c r="S129" s="25">
        <f>'2019'!S129+'2020'!S129+'1erS2021'!S129</f>
        <v>0</v>
      </c>
      <c r="T129" s="25">
        <f>'2019'!T129+'2020'!T129+'1erS2021'!T129</f>
        <v>0</v>
      </c>
      <c r="U129" s="25">
        <f>'2019'!U129+'2020'!U129+'1erS2021'!U129</f>
        <v>0</v>
      </c>
      <c r="V129" s="25">
        <f>'2019'!V129+'2020'!V129+'1erS2021'!V129</f>
        <v>0</v>
      </c>
      <c r="W129" s="26">
        <f>'2019'!W129+'2020'!W129+'1erS2021'!W129</f>
        <v>0</v>
      </c>
      <c r="X129" s="34">
        <f t="shared" si="12"/>
        <v>0</v>
      </c>
      <c r="Y129" s="28">
        <f>'2019'!Y129+'2020'!Y129+'1erS2021'!Y129</f>
        <v>0</v>
      </c>
      <c r="Z129" s="29">
        <f t="shared" si="13"/>
        <v>0</v>
      </c>
      <c r="AA129" s="38">
        <f t="shared" si="6"/>
        <v>0</v>
      </c>
      <c r="AB129" s="25">
        <f>_xlfn.XLOOKUP(A129,Data!A:A,Data!C:C,"")</f>
        <v>25</v>
      </c>
      <c r="AC129" s="37">
        <f t="shared" si="7"/>
        <v>4.1383876841582521E-3</v>
      </c>
      <c r="AD129" s="30"/>
    </row>
    <row r="130" spans="1:30" x14ac:dyDescent="0.3">
      <c r="A130" s="5" t="str">
        <f>'2019'!A130</f>
        <v>63382</v>
      </c>
      <c r="B130" s="5" t="str">
        <f>'2019'!B130</f>
        <v>saint-pardoux</v>
      </c>
      <c r="C130" s="24">
        <f>'2019'!C130+'2020'!C130+'1erS2021'!C130</f>
        <v>0</v>
      </c>
      <c r="D130" s="25">
        <f>'2019'!D130+'2020'!D130+'1erS2021'!D130</f>
        <v>0</v>
      </c>
      <c r="E130" s="25">
        <f>'2019'!E130+'2020'!E130+'1erS2021'!E130</f>
        <v>0</v>
      </c>
      <c r="F130" s="25">
        <f>'2019'!F130+'2020'!F130+'1erS2021'!F130</f>
        <v>0</v>
      </c>
      <c r="G130" s="25">
        <f>'2019'!G130+'2020'!G130+'1erS2021'!G130</f>
        <v>0</v>
      </c>
      <c r="H130" s="25">
        <f>'2019'!H130+'2020'!H130+'1erS2021'!H130</f>
        <v>0</v>
      </c>
      <c r="I130" s="25">
        <f>'2019'!I130+'2020'!I130+'1erS2021'!I130</f>
        <v>0</v>
      </c>
      <c r="J130" s="25">
        <f>'2019'!J130+'2020'!J130+'1erS2021'!J130</f>
        <v>0</v>
      </c>
      <c r="K130" s="25">
        <f>'2019'!K130+'2020'!K130+'1erS2021'!K130</f>
        <v>0</v>
      </c>
      <c r="L130" s="25">
        <f>'2019'!L130+'2020'!L130+'1erS2021'!L130</f>
        <v>0</v>
      </c>
      <c r="M130" s="25">
        <f>'2019'!M130+'2020'!M130+'1erS2021'!M130</f>
        <v>0</v>
      </c>
      <c r="N130" s="26">
        <f>'2019'!N130+'2020'!N130+'1erS2021'!N130</f>
        <v>0</v>
      </c>
      <c r="O130" s="27">
        <f t="shared" si="11"/>
        <v>0</v>
      </c>
      <c r="P130" s="24">
        <f>'2019'!P130+'2020'!P130+'1erS2021'!P130</f>
        <v>0</v>
      </c>
      <c r="Q130" s="25">
        <f>'2019'!Q130+'2020'!Q130+'1erS2021'!Q130</f>
        <v>0</v>
      </c>
      <c r="R130" s="25">
        <f>'2019'!R130+'2020'!R130+'1erS2021'!R130</f>
        <v>0</v>
      </c>
      <c r="S130" s="25">
        <f>'2019'!S130+'2020'!S130+'1erS2021'!S130</f>
        <v>0</v>
      </c>
      <c r="T130" s="25">
        <f>'2019'!T130+'2020'!T130+'1erS2021'!T130</f>
        <v>0</v>
      </c>
      <c r="U130" s="25">
        <f>'2019'!U130+'2020'!U130+'1erS2021'!U130</f>
        <v>0</v>
      </c>
      <c r="V130" s="25">
        <f>'2019'!V130+'2020'!V130+'1erS2021'!V130</f>
        <v>0</v>
      </c>
      <c r="W130" s="26">
        <f>'2019'!W130+'2020'!W130+'1erS2021'!W130</f>
        <v>0</v>
      </c>
      <c r="X130" s="34">
        <f t="shared" si="12"/>
        <v>0</v>
      </c>
      <c r="Y130" s="28">
        <f>'2019'!Y130+'2020'!Y130+'1erS2021'!Y130</f>
        <v>0</v>
      </c>
      <c r="Z130" s="29">
        <f t="shared" si="13"/>
        <v>0</v>
      </c>
      <c r="AA130" s="38">
        <f t="shared" si="6"/>
        <v>0</v>
      </c>
      <c r="AB130" s="25">
        <f>_xlfn.XLOOKUP(A130,Data!A:A,Data!C:C,"")</f>
        <v>28</v>
      </c>
      <c r="AC130" s="37">
        <f t="shared" si="7"/>
        <v>4.6349942062572421E-3</v>
      </c>
      <c r="AD130" s="30"/>
    </row>
    <row r="131" spans="1:30" x14ac:dyDescent="0.3">
      <c r="A131" s="5" t="str">
        <f>'2019'!A131</f>
        <v>63387</v>
      </c>
      <c r="B131" s="5" t="str">
        <f>'2019'!B131</f>
        <v>saint-priest-bramefant</v>
      </c>
      <c r="C131" s="24">
        <f>'2019'!C131+'2020'!C131+'1erS2021'!C131</f>
        <v>0</v>
      </c>
      <c r="D131" s="25">
        <f>'2019'!D131+'2020'!D131+'1erS2021'!D131</f>
        <v>0</v>
      </c>
      <c r="E131" s="25">
        <f>'2019'!E131+'2020'!E131+'1erS2021'!E131</f>
        <v>0</v>
      </c>
      <c r="F131" s="25">
        <f>'2019'!F131+'2020'!F131+'1erS2021'!F131</f>
        <v>0</v>
      </c>
      <c r="G131" s="25">
        <f>'2019'!G131+'2020'!G131+'1erS2021'!G131</f>
        <v>0</v>
      </c>
      <c r="H131" s="25">
        <f>'2019'!H131+'2020'!H131+'1erS2021'!H131</f>
        <v>0</v>
      </c>
      <c r="I131" s="25">
        <f>'2019'!I131+'2020'!I131+'1erS2021'!I131</f>
        <v>0</v>
      </c>
      <c r="J131" s="25">
        <f>'2019'!J131+'2020'!J131+'1erS2021'!J131</f>
        <v>0</v>
      </c>
      <c r="K131" s="25">
        <f>'2019'!K131+'2020'!K131+'1erS2021'!K131</f>
        <v>0</v>
      </c>
      <c r="L131" s="25">
        <f>'2019'!L131+'2020'!L131+'1erS2021'!L131</f>
        <v>0</v>
      </c>
      <c r="M131" s="25">
        <f>'2019'!M131+'2020'!M131+'1erS2021'!M131</f>
        <v>0</v>
      </c>
      <c r="N131" s="26">
        <f>'2019'!N131+'2020'!N131+'1erS2021'!N131</f>
        <v>0</v>
      </c>
      <c r="O131" s="27">
        <f t="shared" si="11"/>
        <v>0</v>
      </c>
      <c r="P131" s="24">
        <f>'2019'!P131+'2020'!P131+'1erS2021'!P131</f>
        <v>0</v>
      </c>
      <c r="Q131" s="25">
        <f>'2019'!Q131+'2020'!Q131+'1erS2021'!Q131</f>
        <v>0</v>
      </c>
      <c r="R131" s="25">
        <f>'2019'!R131+'2020'!R131+'1erS2021'!R131</f>
        <v>0</v>
      </c>
      <c r="S131" s="25">
        <f>'2019'!S131+'2020'!S131+'1erS2021'!S131</f>
        <v>0</v>
      </c>
      <c r="T131" s="25">
        <f>'2019'!T131+'2020'!T131+'1erS2021'!T131</f>
        <v>0</v>
      </c>
      <c r="U131" s="25">
        <f>'2019'!U131+'2020'!U131+'1erS2021'!U131</f>
        <v>0</v>
      </c>
      <c r="V131" s="25">
        <f>'2019'!V131+'2020'!V131+'1erS2021'!V131</f>
        <v>0</v>
      </c>
      <c r="W131" s="26">
        <f>'2019'!W131+'2020'!W131+'1erS2021'!W131</f>
        <v>0</v>
      </c>
      <c r="X131" s="34">
        <f t="shared" si="12"/>
        <v>0</v>
      </c>
      <c r="Y131" s="28">
        <f>'2019'!Y131+'2020'!Y131+'1erS2021'!Y131</f>
        <v>0</v>
      </c>
      <c r="Z131" s="29">
        <f t="shared" si="13"/>
        <v>0</v>
      </c>
      <c r="AA131" s="38">
        <f t="shared" si="6"/>
        <v>0</v>
      </c>
      <c r="AB131" s="25">
        <f>_xlfn.XLOOKUP(A131,Data!A:A,Data!C:C,"")</f>
        <v>31</v>
      </c>
      <c r="AC131" s="37">
        <f t="shared" si="7"/>
        <v>5.1316007283562321E-3</v>
      </c>
      <c r="AD131" s="30"/>
    </row>
    <row r="132" spans="1:30" x14ac:dyDescent="0.3">
      <c r="A132" s="5" t="str">
        <f>'2019'!A132</f>
        <v>63390</v>
      </c>
      <c r="B132" s="5" t="str">
        <f>'2019'!B132</f>
        <v>saint-quintin-sur-sioule</v>
      </c>
      <c r="C132" s="24">
        <f>'2019'!C132+'2020'!C132+'1erS2021'!C132</f>
        <v>0</v>
      </c>
      <c r="D132" s="25">
        <f>'2019'!D132+'2020'!D132+'1erS2021'!D132</f>
        <v>0</v>
      </c>
      <c r="E132" s="25">
        <f>'2019'!E132+'2020'!E132+'1erS2021'!E132</f>
        <v>0</v>
      </c>
      <c r="F132" s="25">
        <f>'2019'!F132+'2020'!F132+'1erS2021'!F132</f>
        <v>0</v>
      </c>
      <c r="G132" s="25">
        <f>'2019'!G132+'2020'!G132+'1erS2021'!G132</f>
        <v>0</v>
      </c>
      <c r="H132" s="25">
        <f>'2019'!H132+'2020'!H132+'1erS2021'!H132</f>
        <v>0</v>
      </c>
      <c r="I132" s="25">
        <f>'2019'!I132+'2020'!I132+'1erS2021'!I132</f>
        <v>0</v>
      </c>
      <c r="J132" s="25">
        <f>'2019'!J132+'2020'!J132+'1erS2021'!J132</f>
        <v>0</v>
      </c>
      <c r="K132" s="25">
        <f>'2019'!K132+'2020'!K132+'1erS2021'!K132</f>
        <v>0</v>
      </c>
      <c r="L132" s="25">
        <f>'2019'!L132+'2020'!L132+'1erS2021'!L132</f>
        <v>0</v>
      </c>
      <c r="M132" s="25">
        <f>'2019'!M132+'2020'!M132+'1erS2021'!M132</f>
        <v>0</v>
      </c>
      <c r="N132" s="26">
        <f>'2019'!N132+'2020'!N132+'1erS2021'!N132</f>
        <v>0</v>
      </c>
      <c r="O132" s="27">
        <f t="shared" si="11"/>
        <v>0</v>
      </c>
      <c r="P132" s="24">
        <f>'2019'!P132+'2020'!P132+'1erS2021'!P132</f>
        <v>0</v>
      </c>
      <c r="Q132" s="25">
        <f>'2019'!Q132+'2020'!Q132+'1erS2021'!Q132</f>
        <v>0</v>
      </c>
      <c r="R132" s="25">
        <f>'2019'!R132+'2020'!R132+'1erS2021'!R132</f>
        <v>0</v>
      </c>
      <c r="S132" s="25">
        <f>'2019'!S132+'2020'!S132+'1erS2021'!S132</f>
        <v>0</v>
      </c>
      <c r="T132" s="25">
        <f>'2019'!T132+'2020'!T132+'1erS2021'!T132</f>
        <v>0</v>
      </c>
      <c r="U132" s="25">
        <f>'2019'!U132+'2020'!U132+'1erS2021'!U132</f>
        <v>0</v>
      </c>
      <c r="V132" s="25">
        <f>'2019'!V132+'2020'!V132+'1erS2021'!V132</f>
        <v>0</v>
      </c>
      <c r="W132" s="26">
        <f>'2019'!W132+'2020'!W132+'1erS2021'!W132</f>
        <v>0</v>
      </c>
      <c r="X132" s="34">
        <f t="shared" si="12"/>
        <v>0</v>
      </c>
      <c r="Y132" s="28">
        <f>'2019'!Y132+'2020'!Y132+'1erS2021'!Y132</f>
        <v>0</v>
      </c>
      <c r="Z132" s="29">
        <f t="shared" si="13"/>
        <v>0</v>
      </c>
      <c r="AA132" s="38">
        <f t="shared" si="6"/>
        <v>0</v>
      </c>
      <c r="AB132" s="25">
        <f>_xlfn.XLOOKUP(A132,Data!A:A,Data!C:C,"")</f>
        <v>14</v>
      </c>
      <c r="AC132" s="37">
        <f t="shared" si="7"/>
        <v>2.3174971031286211E-3</v>
      </c>
      <c r="AD132" s="30"/>
    </row>
    <row r="133" spans="1:30" x14ac:dyDescent="0.3">
      <c r="A133" s="5" t="str">
        <f>'2019'!A133</f>
        <v>63406</v>
      </c>
      <c r="B133" s="5" t="str">
        <f>'2019'!B133</f>
        <v>sardon</v>
      </c>
      <c r="C133" s="24">
        <f>'2019'!C133+'2020'!C133+'1erS2021'!C133</f>
        <v>0</v>
      </c>
      <c r="D133" s="25">
        <f>'2019'!D133+'2020'!D133+'1erS2021'!D133</f>
        <v>0</v>
      </c>
      <c r="E133" s="25">
        <f>'2019'!E133+'2020'!E133+'1erS2021'!E133</f>
        <v>0</v>
      </c>
      <c r="F133" s="25">
        <f>'2019'!F133+'2020'!F133+'1erS2021'!F133</f>
        <v>0</v>
      </c>
      <c r="G133" s="25">
        <f>'2019'!G133+'2020'!G133+'1erS2021'!G133</f>
        <v>0</v>
      </c>
      <c r="H133" s="25">
        <f>'2019'!H133+'2020'!H133+'1erS2021'!H133</f>
        <v>0</v>
      </c>
      <c r="I133" s="25">
        <f>'2019'!I133+'2020'!I133+'1erS2021'!I133</f>
        <v>0</v>
      </c>
      <c r="J133" s="25">
        <f>'2019'!J133+'2020'!J133+'1erS2021'!J133</f>
        <v>0</v>
      </c>
      <c r="K133" s="25">
        <f>'2019'!K133+'2020'!K133+'1erS2021'!K133</f>
        <v>0</v>
      </c>
      <c r="L133" s="25">
        <f>'2019'!L133+'2020'!L133+'1erS2021'!L133</f>
        <v>0</v>
      </c>
      <c r="M133" s="25">
        <f>'2019'!M133+'2020'!M133+'1erS2021'!M133</f>
        <v>0</v>
      </c>
      <c r="N133" s="26">
        <f>'2019'!N133+'2020'!N133+'1erS2021'!N133</f>
        <v>0</v>
      </c>
      <c r="O133" s="27">
        <f t="shared" si="11"/>
        <v>0</v>
      </c>
      <c r="P133" s="24">
        <f>'2019'!P133+'2020'!P133+'1erS2021'!P133</f>
        <v>0</v>
      </c>
      <c r="Q133" s="25">
        <f>'2019'!Q133+'2020'!Q133+'1erS2021'!Q133</f>
        <v>0</v>
      </c>
      <c r="R133" s="25">
        <f>'2019'!R133+'2020'!R133+'1erS2021'!R133</f>
        <v>0</v>
      </c>
      <c r="S133" s="25">
        <f>'2019'!S133+'2020'!S133+'1erS2021'!S133</f>
        <v>0</v>
      </c>
      <c r="T133" s="25">
        <f>'2019'!T133+'2020'!T133+'1erS2021'!T133</f>
        <v>0</v>
      </c>
      <c r="U133" s="25">
        <f>'2019'!U133+'2020'!U133+'1erS2021'!U133</f>
        <v>0</v>
      </c>
      <c r="V133" s="25">
        <f>'2019'!V133+'2020'!V133+'1erS2021'!V133</f>
        <v>0</v>
      </c>
      <c r="W133" s="26">
        <f>'2019'!W133+'2020'!W133+'1erS2021'!W133</f>
        <v>0</v>
      </c>
      <c r="X133" s="34">
        <f t="shared" si="12"/>
        <v>0</v>
      </c>
      <c r="Y133" s="28">
        <f>'2019'!Y133+'2020'!Y133+'1erS2021'!Y133</f>
        <v>0</v>
      </c>
      <c r="Z133" s="29">
        <f t="shared" si="13"/>
        <v>0</v>
      </c>
      <c r="AA133" s="38">
        <f t="shared" ref="AA133:AA144" si="14">IFERROR(Z133/$Z$144,"")</f>
        <v>0</v>
      </c>
      <c r="AB133" s="25">
        <f>_xlfn.XLOOKUP(A133,Data!A:A,Data!C:C,"")</f>
        <v>12</v>
      </c>
      <c r="AC133" s="37">
        <f t="shared" ref="AC133:AC144" si="15">IFERROR(AB133/$AB$144,"")</f>
        <v>1.986426088395961E-3</v>
      </c>
      <c r="AD133" s="30"/>
    </row>
    <row r="134" spans="1:30" x14ac:dyDescent="0.3">
      <c r="A134" s="5" t="str">
        <f>'2019'!A134</f>
        <v>63408</v>
      </c>
      <c r="B134" s="5" t="str">
        <f>'2019'!B134</f>
        <v>sauret-besserve</v>
      </c>
      <c r="C134" s="24">
        <f>'2019'!C134+'2020'!C134+'1erS2021'!C134</f>
        <v>0</v>
      </c>
      <c r="D134" s="25">
        <f>'2019'!D134+'2020'!D134+'1erS2021'!D134</f>
        <v>0</v>
      </c>
      <c r="E134" s="25">
        <f>'2019'!E134+'2020'!E134+'1erS2021'!E134</f>
        <v>0</v>
      </c>
      <c r="F134" s="25">
        <f>'2019'!F134+'2020'!F134+'1erS2021'!F134</f>
        <v>0</v>
      </c>
      <c r="G134" s="25">
        <f>'2019'!G134+'2020'!G134+'1erS2021'!G134</f>
        <v>0</v>
      </c>
      <c r="H134" s="25">
        <f>'2019'!H134+'2020'!H134+'1erS2021'!H134</f>
        <v>0</v>
      </c>
      <c r="I134" s="25">
        <f>'2019'!I134+'2020'!I134+'1erS2021'!I134</f>
        <v>0</v>
      </c>
      <c r="J134" s="25">
        <f>'2019'!J134+'2020'!J134+'1erS2021'!J134</f>
        <v>0</v>
      </c>
      <c r="K134" s="25">
        <f>'2019'!K134+'2020'!K134+'1erS2021'!K134</f>
        <v>0</v>
      </c>
      <c r="L134" s="25">
        <f>'2019'!L134+'2020'!L134+'1erS2021'!L134</f>
        <v>0</v>
      </c>
      <c r="M134" s="25">
        <f>'2019'!M134+'2020'!M134+'1erS2021'!M134</f>
        <v>0</v>
      </c>
      <c r="N134" s="26">
        <f>'2019'!N134+'2020'!N134+'1erS2021'!N134</f>
        <v>0</v>
      </c>
      <c r="O134" s="27">
        <f t="shared" si="11"/>
        <v>0</v>
      </c>
      <c r="P134" s="24">
        <f>'2019'!P134+'2020'!P134+'1erS2021'!P134</f>
        <v>0</v>
      </c>
      <c r="Q134" s="25">
        <f>'2019'!Q134+'2020'!Q134+'1erS2021'!Q134</f>
        <v>0</v>
      </c>
      <c r="R134" s="25">
        <f>'2019'!R134+'2020'!R134+'1erS2021'!R134</f>
        <v>0</v>
      </c>
      <c r="S134" s="25">
        <f>'2019'!S134+'2020'!S134+'1erS2021'!S134</f>
        <v>0</v>
      </c>
      <c r="T134" s="25">
        <f>'2019'!T134+'2020'!T134+'1erS2021'!T134</f>
        <v>0</v>
      </c>
      <c r="U134" s="25">
        <f>'2019'!U134+'2020'!U134+'1erS2021'!U134</f>
        <v>0</v>
      </c>
      <c r="V134" s="25">
        <f>'2019'!V134+'2020'!V134+'1erS2021'!V134</f>
        <v>0</v>
      </c>
      <c r="W134" s="26">
        <f>'2019'!W134+'2020'!W134+'1erS2021'!W134</f>
        <v>0</v>
      </c>
      <c r="X134" s="34">
        <f t="shared" si="12"/>
        <v>0</v>
      </c>
      <c r="Y134" s="28">
        <f>'2019'!Y134+'2020'!Y134+'1erS2021'!Y134</f>
        <v>0</v>
      </c>
      <c r="Z134" s="29">
        <f t="shared" si="13"/>
        <v>0</v>
      </c>
      <c r="AA134" s="38">
        <f t="shared" si="14"/>
        <v>0</v>
      </c>
      <c r="AB134" s="25">
        <f>_xlfn.XLOOKUP(A134,Data!A:A,Data!C:C,"")</f>
        <v>20</v>
      </c>
      <c r="AC134" s="37">
        <f t="shared" si="15"/>
        <v>3.3107101473266016E-3</v>
      </c>
      <c r="AD134" s="30"/>
    </row>
    <row r="135" spans="1:30" x14ac:dyDescent="0.3">
      <c r="A135" s="5" t="str">
        <f>'2019'!A135</f>
        <v>63417</v>
      </c>
      <c r="B135" s="5" t="str">
        <f>'2019'!B135</f>
        <v>sayat</v>
      </c>
      <c r="C135" s="24">
        <f>'2019'!C135+'2020'!C135+'1erS2021'!C135</f>
        <v>0</v>
      </c>
      <c r="D135" s="25">
        <f>'2019'!D135+'2020'!D135+'1erS2021'!D135</f>
        <v>0</v>
      </c>
      <c r="E135" s="25">
        <f>'2019'!E135+'2020'!E135+'1erS2021'!E135</f>
        <v>0</v>
      </c>
      <c r="F135" s="25">
        <f>'2019'!F135+'2020'!F135+'1erS2021'!F135</f>
        <v>0</v>
      </c>
      <c r="G135" s="25">
        <f>'2019'!G135+'2020'!G135+'1erS2021'!G135</f>
        <v>0</v>
      </c>
      <c r="H135" s="25">
        <f>'2019'!H135+'2020'!H135+'1erS2021'!H135</f>
        <v>0</v>
      </c>
      <c r="I135" s="25">
        <f>'2019'!I135+'2020'!I135+'1erS2021'!I135</f>
        <v>0</v>
      </c>
      <c r="J135" s="25">
        <f>'2019'!J135+'2020'!J135+'1erS2021'!J135</f>
        <v>0</v>
      </c>
      <c r="K135" s="25">
        <f>'2019'!K135+'2020'!K135+'1erS2021'!K135</f>
        <v>0</v>
      </c>
      <c r="L135" s="25">
        <f>'2019'!L135+'2020'!L135+'1erS2021'!L135</f>
        <v>0</v>
      </c>
      <c r="M135" s="25">
        <f>'2019'!M135+'2020'!M135+'1erS2021'!M135</f>
        <v>0</v>
      </c>
      <c r="N135" s="26">
        <f>'2019'!N135+'2020'!N135+'1erS2021'!N135</f>
        <v>0</v>
      </c>
      <c r="O135" s="27">
        <f t="shared" si="11"/>
        <v>0</v>
      </c>
      <c r="P135" s="24">
        <f>'2019'!P135+'2020'!P135+'1erS2021'!P135</f>
        <v>0</v>
      </c>
      <c r="Q135" s="25">
        <f>'2019'!Q135+'2020'!Q135+'1erS2021'!Q135</f>
        <v>0</v>
      </c>
      <c r="R135" s="25">
        <f>'2019'!R135+'2020'!R135+'1erS2021'!R135</f>
        <v>0</v>
      </c>
      <c r="S135" s="25">
        <f>'2019'!S135+'2020'!S135+'1erS2021'!S135</f>
        <v>0</v>
      </c>
      <c r="T135" s="25">
        <f>'2019'!T135+'2020'!T135+'1erS2021'!T135</f>
        <v>0</v>
      </c>
      <c r="U135" s="25">
        <f>'2019'!U135+'2020'!U135+'1erS2021'!U135</f>
        <v>0</v>
      </c>
      <c r="V135" s="25">
        <f>'2019'!V135+'2020'!V135+'1erS2021'!V135</f>
        <v>0</v>
      </c>
      <c r="W135" s="26">
        <f>'2019'!W135+'2020'!W135+'1erS2021'!W135</f>
        <v>0</v>
      </c>
      <c r="X135" s="34">
        <f t="shared" si="12"/>
        <v>0</v>
      </c>
      <c r="Y135" s="28">
        <f>'2019'!Y135+'2020'!Y135+'1erS2021'!Y135</f>
        <v>0</v>
      </c>
      <c r="Z135" s="29">
        <f t="shared" si="13"/>
        <v>0</v>
      </c>
      <c r="AA135" s="38">
        <f t="shared" si="14"/>
        <v>0</v>
      </c>
      <c r="AB135" s="25">
        <f>_xlfn.XLOOKUP(A135,Data!A:A,Data!C:C,"")</f>
        <v>76</v>
      </c>
      <c r="AC135" s="37">
        <f t="shared" si="15"/>
        <v>1.2580698559841086E-2</v>
      </c>
      <c r="AD135" s="30"/>
    </row>
    <row r="136" spans="1:30" x14ac:dyDescent="0.3">
      <c r="A136" s="5" t="str">
        <f>'2019'!A136</f>
        <v>63428</v>
      </c>
      <c r="B136" s="5" t="str">
        <f>'2019'!B136</f>
        <v>teilhet</v>
      </c>
      <c r="C136" s="24">
        <f>'2019'!C136+'2020'!C136+'1erS2021'!C136</f>
        <v>0</v>
      </c>
      <c r="D136" s="25">
        <f>'2019'!D136+'2020'!D136+'1erS2021'!D136</f>
        <v>0</v>
      </c>
      <c r="E136" s="25">
        <f>'2019'!E136+'2020'!E136+'1erS2021'!E136</f>
        <v>0</v>
      </c>
      <c r="F136" s="25">
        <f>'2019'!F136+'2020'!F136+'1erS2021'!F136</f>
        <v>0</v>
      </c>
      <c r="G136" s="25">
        <f>'2019'!G136+'2020'!G136+'1erS2021'!G136</f>
        <v>0</v>
      </c>
      <c r="H136" s="25">
        <f>'2019'!H136+'2020'!H136+'1erS2021'!H136</f>
        <v>0</v>
      </c>
      <c r="I136" s="25">
        <f>'2019'!I136+'2020'!I136+'1erS2021'!I136</f>
        <v>0</v>
      </c>
      <c r="J136" s="25">
        <f>'2019'!J136+'2020'!J136+'1erS2021'!J136</f>
        <v>0</v>
      </c>
      <c r="K136" s="25">
        <f>'2019'!K136+'2020'!K136+'1erS2021'!K136</f>
        <v>0</v>
      </c>
      <c r="L136" s="25">
        <f>'2019'!L136+'2020'!L136+'1erS2021'!L136</f>
        <v>0</v>
      </c>
      <c r="M136" s="25">
        <f>'2019'!M136+'2020'!M136+'1erS2021'!M136</f>
        <v>0</v>
      </c>
      <c r="N136" s="26">
        <f>'2019'!N136+'2020'!N136+'1erS2021'!N136</f>
        <v>0</v>
      </c>
      <c r="O136" s="27">
        <f t="shared" si="11"/>
        <v>0</v>
      </c>
      <c r="P136" s="24">
        <f>'2019'!P136+'2020'!P136+'1erS2021'!P136</f>
        <v>0</v>
      </c>
      <c r="Q136" s="25">
        <f>'2019'!Q136+'2020'!Q136+'1erS2021'!Q136</f>
        <v>0</v>
      </c>
      <c r="R136" s="25">
        <f>'2019'!R136+'2020'!R136+'1erS2021'!R136</f>
        <v>0</v>
      </c>
      <c r="S136" s="25">
        <f>'2019'!S136+'2020'!S136+'1erS2021'!S136</f>
        <v>0</v>
      </c>
      <c r="T136" s="25">
        <f>'2019'!T136+'2020'!T136+'1erS2021'!T136</f>
        <v>0</v>
      </c>
      <c r="U136" s="25">
        <f>'2019'!U136+'2020'!U136+'1erS2021'!U136</f>
        <v>0</v>
      </c>
      <c r="V136" s="25">
        <f>'2019'!V136+'2020'!V136+'1erS2021'!V136</f>
        <v>0</v>
      </c>
      <c r="W136" s="26">
        <f>'2019'!W136+'2020'!W136+'1erS2021'!W136</f>
        <v>0</v>
      </c>
      <c r="X136" s="34">
        <f t="shared" si="12"/>
        <v>0</v>
      </c>
      <c r="Y136" s="28">
        <f>'2019'!Y136+'2020'!Y136+'1erS2021'!Y136</f>
        <v>0</v>
      </c>
      <c r="Z136" s="29">
        <f t="shared" si="13"/>
        <v>0</v>
      </c>
      <c r="AA136" s="38">
        <f t="shared" si="14"/>
        <v>0</v>
      </c>
      <c r="AB136" s="25">
        <f>_xlfn.XLOOKUP(A136,Data!A:A,Data!C:C,"")</f>
        <v>21</v>
      </c>
      <c r="AC136" s="37">
        <f t="shared" si="15"/>
        <v>3.4762456546929316E-3</v>
      </c>
      <c r="AD136" s="30"/>
    </row>
    <row r="137" spans="1:30" x14ac:dyDescent="0.3">
      <c r="A137" s="5" t="str">
        <f>'2019'!A137</f>
        <v>63436</v>
      </c>
      <c r="B137" s="5" t="str">
        <f>'2019'!B137</f>
        <v>tralaigues</v>
      </c>
      <c r="C137" s="24">
        <f>'2019'!C137+'2020'!C137+'1erS2021'!C137</f>
        <v>0</v>
      </c>
      <c r="D137" s="25">
        <f>'2019'!D137+'2020'!D137+'1erS2021'!D137</f>
        <v>0</v>
      </c>
      <c r="E137" s="25">
        <f>'2019'!E137+'2020'!E137+'1erS2021'!E137</f>
        <v>0</v>
      </c>
      <c r="F137" s="25">
        <f>'2019'!F137+'2020'!F137+'1erS2021'!F137</f>
        <v>0</v>
      </c>
      <c r="G137" s="25">
        <f>'2019'!G137+'2020'!G137+'1erS2021'!G137</f>
        <v>0</v>
      </c>
      <c r="H137" s="25">
        <f>'2019'!H137+'2020'!H137+'1erS2021'!H137</f>
        <v>0</v>
      </c>
      <c r="I137" s="25">
        <f>'2019'!I137+'2020'!I137+'1erS2021'!I137</f>
        <v>0</v>
      </c>
      <c r="J137" s="25">
        <f>'2019'!J137+'2020'!J137+'1erS2021'!J137</f>
        <v>0</v>
      </c>
      <c r="K137" s="25">
        <f>'2019'!K137+'2020'!K137+'1erS2021'!K137</f>
        <v>0</v>
      </c>
      <c r="L137" s="25">
        <f>'2019'!L137+'2020'!L137+'1erS2021'!L137</f>
        <v>0</v>
      </c>
      <c r="M137" s="25">
        <f>'2019'!M137+'2020'!M137+'1erS2021'!M137</f>
        <v>0</v>
      </c>
      <c r="N137" s="26">
        <f>'2019'!N137+'2020'!N137+'1erS2021'!N137</f>
        <v>0</v>
      </c>
      <c r="O137" s="27">
        <f t="shared" si="11"/>
        <v>0</v>
      </c>
      <c r="P137" s="24">
        <f>'2019'!P137+'2020'!P137+'1erS2021'!P137</f>
        <v>0</v>
      </c>
      <c r="Q137" s="25">
        <f>'2019'!Q137+'2020'!Q137+'1erS2021'!Q137</f>
        <v>0</v>
      </c>
      <c r="R137" s="25">
        <f>'2019'!R137+'2020'!R137+'1erS2021'!R137</f>
        <v>0</v>
      </c>
      <c r="S137" s="25">
        <f>'2019'!S137+'2020'!S137+'1erS2021'!S137</f>
        <v>0</v>
      </c>
      <c r="T137" s="25">
        <f>'2019'!T137+'2020'!T137+'1erS2021'!T137</f>
        <v>0</v>
      </c>
      <c r="U137" s="25">
        <f>'2019'!U137+'2020'!U137+'1erS2021'!U137</f>
        <v>0</v>
      </c>
      <c r="V137" s="25">
        <f>'2019'!V137+'2020'!V137+'1erS2021'!V137</f>
        <v>0</v>
      </c>
      <c r="W137" s="26">
        <f>'2019'!W137+'2020'!W137+'1erS2021'!W137</f>
        <v>0</v>
      </c>
      <c r="X137" s="34">
        <f t="shared" si="12"/>
        <v>0</v>
      </c>
      <c r="Y137" s="28">
        <f>'2019'!Y137+'2020'!Y137+'1erS2021'!Y137</f>
        <v>0</v>
      </c>
      <c r="Z137" s="29">
        <f t="shared" si="13"/>
        <v>0</v>
      </c>
      <c r="AA137" s="38">
        <f t="shared" si="14"/>
        <v>0</v>
      </c>
      <c r="AB137" s="25" t="str">
        <f>_xlfn.XLOOKUP(A137,Data!A:A,Data!C:C,"")</f>
        <v>N/A - secret statistique</v>
      </c>
      <c r="AC137" s="37" t="str">
        <f t="shared" si="15"/>
        <v/>
      </c>
      <c r="AD137" s="30"/>
    </row>
    <row r="138" spans="1:30" x14ac:dyDescent="0.3">
      <c r="A138" s="5" t="str">
        <f>'2019'!A138</f>
        <v>63443</v>
      </c>
      <c r="B138" s="5" t="str">
        <f>'2019'!B138</f>
        <v>varennes-sur-morge</v>
      </c>
      <c r="C138" s="24">
        <f>'2019'!C138+'2020'!C138+'1erS2021'!C138</f>
        <v>0</v>
      </c>
      <c r="D138" s="25">
        <f>'2019'!D138+'2020'!D138+'1erS2021'!D138</f>
        <v>0</v>
      </c>
      <c r="E138" s="25">
        <f>'2019'!E138+'2020'!E138+'1erS2021'!E138</f>
        <v>0</v>
      </c>
      <c r="F138" s="25">
        <f>'2019'!F138+'2020'!F138+'1erS2021'!F138</f>
        <v>0</v>
      </c>
      <c r="G138" s="25">
        <f>'2019'!G138+'2020'!G138+'1erS2021'!G138</f>
        <v>0</v>
      </c>
      <c r="H138" s="25">
        <f>'2019'!H138+'2020'!H138+'1erS2021'!H138</f>
        <v>0</v>
      </c>
      <c r="I138" s="25">
        <f>'2019'!I138+'2020'!I138+'1erS2021'!I138</f>
        <v>0</v>
      </c>
      <c r="J138" s="25">
        <f>'2019'!J138+'2020'!J138+'1erS2021'!J138</f>
        <v>0</v>
      </c>
      <c r="K138" s="25">
        <f>'2019'!K138+'2020'!K138+'1erS2021'!K138</f>
        <v>0</v>
      </c>
      <c r="L138" s="25">
        <f>'2019'!L138+'2020'!L138+'1erS2021'!L138</f>
        <v>0</v>
      </c>
      <c r="M138" s="25">
        <f>'2019'!M138+'2020'!M138+'1erS2021'!M138</f>
        <v>0</v>
      </c>
      <c r="N138" s="26">
        <f>'2019'!N138+'2020'!N138+'1erS2021'!N138</f>
        <v>0</v>
      </c>
      <c r="O138" s="27">
        <f t="shared" si="11"/>
        <v>0</v>
      </c>
      <c r="P138" s="24">
        <f>'2019'!P138+'2020'!P138+'1erS2021'!P138</f>
        <v>0</v>
      </c>
      <c r="Q138" s="25">
        <f>'2019'!Q138+'2020'!Q138+'1erS2021'!Q138</f>
        <v>0</v>
      </c>
      <c r="R138" s="25">
        <f>'2019'!R138+'2020'!R138+'1erS2021'!R138</f>
        <v>0</v>
      </c>
      <c r="S138" s="25">
        <f>'2019'!S138+'2020'!S138+'1erS2021'!S138</f>
        <v>0</v>
      </c>
      <c r="T138" s="25">
        <f>'2019'!T138+'2020'!T138+'1erS2021'!T138</f>
        <v>0</v>
      </c>
      <c r="U138" s="25">
        <f>'2019'!U138+'2020'!U138+'1erS2021'!U138</f>
        <v>0</v>
      </c>
      <c r="V138" s="25">
        <f>'2019'!V138+'2020'!V138+'1erS2021'!V138</f>
        <v>0</v>
      </c>
      <c r="W138" s="26">
        <f>'2019'!W138+'2020'!W138+'1erS2021'!W138</f>
        <v>0</v>
      </c>
      <c r="X138" s="34">
        <f t="shared" si="12"/>
        <v>0</v>
      </c>
      <c r="Y138" s="28">
        <f>'2019'!Y138+'2020'!Y138+'1erS2021'!Y138</f>
        <v>0</v>
      </c>
      <c r="Z138" s="29">
        <f t="shared" si="13"/>
        <v>0</v>
      </c>
      <c r="AA138" s="38">
        <f t="shared" si="14"/>
        <v>0</v>
      </c>
      <c r="AB138" s="25" t="str">
        <f>_xlfn.XLOOKUP(A138,Data!A:A,Data!C:C,"")</f>
        <v>N/A - secret statistique</v>
      </c>
      <c r="AC138" s="37" t="str">
        <f t="shared" si="15"/>
        <v/>
      </c>
      <c r="AD138" s="30"/>
    </row>
    <row r="139" spans="1:30" x14ac:dyDescent="0.3">
      <c r="A139" s="5" t="str">
        <f>'2019'!A139</f>
        <v>63447</v>
      </c>
      <c r="B139" s="5" t="str">
        <f>'2019'!B139</f>
        <v>vergheas</v>
      </c>
      <c r="C139" s="24">
        <f>'2019'!C139+'2020'!C139+'1erS2021'!C139</f>
        <v>0</v>
      </c>
      <c r="D139" s="25">
        <f>'2019'!D139+'2020'!D139+'1erS2021'!D139</f>
        <v>0</v>
      </c>
      <c r="E139" s="25">
        <f>'2019'!E139+'2020'!E139+'1erS2021'!E139</f>
        <v>0</v>
      </c>
      <c r="F139" s="25">
        <f>'2019'!F139+'2020'!F139+'1erS2021'!F139</f>
        <v>0</v>
      </c>
      <c r="G139" s="25">
        <f>'2019'!G139+'2020'!G139+'1erS2021'!G139</f>
        <v>0</v>
      </c>
      <c r="H139" s="25">
        <f>'2019'!H139+'2020'!H139+'1erS2021'!H139</f>
        <v>0</v>
      </c>
      <c r="I139" s="25">
        <f>'2019'!I139+'2020'!I139+'1erS2021'!I139</f>
        <v>0</v>
      </c>
      <c r="J139" s="25">
        <f>'2019'!J139+'2020'!J139+'1erS2021'!J139</f>
        <v>0</v>
      </c>
      <c r="K139" s="25">
        <f>'2019'!K139+'2020'!K139+'1erS2021'!K139</f>
        <v>0</v>
      </c>
      <c r="L139" s="25">
        <f>'2019'!L139+'2020'!L139+'1erS2021'!L139</f>
        <v>0</v>
      </c>
      <c r="M139" s="25">
        <f>'2019'!M139+'2020'!M139+'1erS2021'!M139</f>
        <v>0</v>
      </c>
      <c r="N139" s="26">
        <f>'2019'!N139+'2020'!N139+'1erS2021'!N139</f>
        <v>0</v>
      </c>
      <c r="O139" s="27">
        <f t="shared" si="11"/>
        <v>0</v>
      </c>
      <c r="P139" s="24">
        <f>'2019'!P139+'2020'!P139+'1erS2021'!P139</f>
        <v>0</v>
      </c>
      <c r="Q139" s="25">
        <f>'2019'!Q139+'2020'!Q139+'1erS2021'!Q139</f>
        <v>0</v>
      </c>
      <c r="R139" s="25">
        <f>'2019'!R139+'2020'!R139+'1erS2021'!R139</f>
        <v>0</v>
      </c>
      <c r="S139" s="25">
        <f>'2019'!S139+'2020'!S139+'1erS2021'!S139</f>
        <v>0</v>
      </c>
      <c r="T139" s="25">
        <f>'2019'!T139+'2020'!T139+'1erS2021'!T139</f>
        <v>0</v>
      </c>
      <c r="U139" s="25">
        <f>'2019'!U139+'2020'!U139+'1erS2021'!U139</f>
        <v>0</v>
      </c>
      <c r="V139" s="25">
        <f>'2019'!V139+'2020'!V139+'1erS2021'!V139</f>
        <v>0</v>
      </c>
      <c r="W139" s="26">
        <f>'2019'!W139+'2020'!W139+'1erS2021'!W139</f>
        <v>0</v>
      </c>
      <c r="X139" s="34">
        <f t="shared" si="12"/>
        <v>0</v>
      </c>
      <c r="Y139" s="28">
        <f>'2019'!Y139+'2020'!Y139+'1erS2021'!Y139</f>
        <v>0</v>
      </c>
      <c r="Z139" s="29">
        <f t="shared" si="13"/>
        <v>0</v>
      </c>
      <c r="AA139" s="38">
        <f t="shared" si="14"/>
        <v>0</v>
      </c>
      <c r="AB139" s="25">
        <f>_xlfn.XLOOKUP(A139,Data!A:A,Data!C:C,"")</f>
        <v>10</v>
      </c>
      <c r="AC139" s="37">
        <f t="shared" si="15"/>
        <v>1.6553550736633008E-3</v>
      </c>
      <c r="AD139" s="30"/>
    </row>
    <row r="140" spans="1:30" x14ac:dyDescent="0.3">
      <c r="A140" s="5" t="str">
        <f>'2019'!A140</f>
        <v>15264</v>
      </c>
      <c r="B140" s="5" t="str">
        <f>'2019'!B140</f>
        <v>vitrac</v>
      </c>
      <c r="C140" s="24">
        <f>'2019'!C140+'2020'!C140+'1erS2021'!C140</f>
        <v>0</v>
      </c>
      <c r="D140" s="25">
        <f>'2019'!D140+'2020'!D140+'1erS2021'!D140</f>
        <v>0</v>
      </c>
      <c r="E140" s="25">
        <f>'2019'!E140+'2020'!E140+'1erS2021'!E140</f>
        <v>0</v>
      </c>
      <c r="F140" s="25">
        <f>'2019'!F140+'2020'!F140+'1erS2021'!F140</f>
        <v>0</v>
      </c>
      <c r="G140" s="25">
        <f>'2019'!G140+'2020'!G140+'1erS2021'!G140</f>
        <v>0</v>
      </c>
      <c r="H140" s="25">
        <f>'2019'!H140+'2020'!H140+'1erS2021'!H140</f>
        <v>0</v>
      </c>
      <c r="I140" s="25">
        <f>'2019'!I140+'2020'!I140+'1erS2021'!I140</f>
        <v>0</v>
      </c>
      <c r="J140" s="25">
        <f>'2019'!J140+'2020'!J140+'1erS2021'!J140</f>
        <v>0</v>
      </c>
      <c r="K140" s="25">
        <f>'2019'!K140+'2020'!K140+'1erS2021'!K140</f>
        <v>0</v>
      </c>
      <c r="L140" s="25">
        <f>'2019'!L140+'2020'!L140+'1erS2021'!L140</f>
        <v>0</v>
      </c>
      <c r="M140" s="25">
        <f>'2019'!M140+'2020'!M140+'1erS2021'!M140</f>
        <v>0</v>
      </c>
      <c r="N140" s="26">
        <f>'2019'!N140+'2020'!N140+'1erS2021'!N140</f>
        <v>0</v>
      </c>
      <c r="O140" s="27">
        <f t="shared" si="11"/>
        <v>0</v>
      </c>
      <c r="P140" s="24">
        <f>'2019'!P140+'2020'!P140+'1erS2021'!P140</f>
        <v>0</v>
      </c>
      <c r="Q140" s="25">
        <f>'2019'!Q140+'2020'!Q140+'1erS2021'!Q140</f>
        <v>0</v>
      </c>
      <c r="R140" s="25">
        <f>'2019'!R140+'2020'!R140+'1erS2021'!R140</f>
        <v>0</v>
      </c>
      <c r="S140" s="25">
        <f>'2019'!S140+'2020'!S140+'1erS2021'!S140</f>
        <v>0</v>
      </c>
      <c r="T140" s="25">
        <f>'2019'!T140+'2020'!T140+'1erS2021'!T140</f>
        <v>0</v>
      </c>
      <c r="U140" s="25">
        <f>'2019'!U140+'2020'!U140+'1erS2021'!U140</f>
        <v>0</v>
      </c>
      <c r="V140" s="25">
        <f>'2019'!V140+'2020'!V140+'1erS2021'!V140</f>
        <v>0</v>
      </c>
      <c r="W140" s="26">
        <f>'2019'!W140+'2020'!W140+'1erS2021'!W140</f>
        <v>0</v>
      </c>
      <c r="X140" s="34">
        <f t="shared" si="12"/>
        <v>0</v>
      </c>
      <c r="Y140" s="28">
        <f>'2019'!Y140+'2020'!Y140+'1erS2021'!Y140</f>
        <v>0</v>
      </c>
      <c r="Z140" s="29">
        <f t="shared" si="13"/>
        <v>0</v>
      </c>
      <c r="AA140" s="38">
        <f t="shared" si="14"/>
        <v>0</v>
      </c>
      <c r="AB140" s="25">
        <f>_xlfn.XLOOKUP(A140,Data!A:A,Data!C:C,"")</f>
        <v>24</v>
      </c>
      <c r="AC140" s="37">
        <f t="shared" si="15"/>
        <v>3.9728521767919221E-3</v>
      </c>
      <c r="AD140" s="30"/>
    </row>
    <row r="141" spans="1:30" x14ac:dyDescent="0.3">
      <c r="A141" s="5" t="str">
        <f>'2019'!A141</f>
        <v>63467</v>
      </c>
      <c r="B141" s="5" t="str">
        <f>'2019'!B141</f>
        <v>voingt</v>
      </c>
      <c r="C141" s="24">
        <f>'2019'!C141+'2020'!C141+'1erS2021'!C141</f>
        <v>0</v>
      </c>
      <c r="D141" s="25">
        <f>'2019'!D141+'2020'!D141+'1erS2021'!D141</f>
        <v>0</v>
      </c>
      <c r="E141" s="25">
        <f>'2019'!E141+'2020'!E141+'1erS2021'!E141</f>
        <v>0</v>
      </c>
      <c r="F141" s="25">
        <f>'2019'!F141+'2020'!F141+'1erS2021'!F141</f>
        <v>0</v>
      </c>
      <c r="G141" s="25">
        <f>'2019'!G141+'2020'!G141+'1erS2021'!G141</f>
        <v>0</v>
      </c>
      <c r="H141" s="25">
        <f>'2019'!H141+'2020'!H141+'1erS2021'!H141</f>
        <v>0</v>
      </c>
      <c r="I141" s="25">
        <f>'2019'!I141+'2020'!I141+'1erS2021'!I141</f>
        <v>0</v>
      </c>
      <c r="J141" s="25">
        <f>'2019'!J141+'2020'!J141+'1erS2021'!J141</f>
        <v>0</v>
      </c>
      <c r="K141" s="25">
        <f>'2019'!K141+'2020'!K141+'1erS2021'!K141</f>
        <v>0</v>
      </c>
      <c r="L141" s="25">
        <f>'2019'!L141+'2020'!L141+'1erS2021'!L141</f>
        <v>0</v>
      </c>
      <c r="M141" s="25">
        <f>'2019'!M141+'2020'!M141+'1erS2021'!M141</f>
        <v>0</v>
      </c>
      <c r="N141" s="26">
        <f>'2019'!N141+'2020'!N141+'1erS2021'!N141</f>
        <v>0</v>
      </c>
      <c r="O141" s="27">
        <f t="shared" si="11"/>
        <v>0</v>
      </c>
      <c r="P141" s="24">
        <f>'2019'!P141+'2020'!P141+'1erS2021'!P141</f>
        <v>0</v>
      </c>
      <c r="Q141" s="25">
        <f>'2019'!Q141+'2020'!Q141+'1erS2021'!Q141</f>
        <v>0</v>
      </c>
      <c r="R141" s="25">
        <f>'2019'!R141+'2020'!R141+'1erS2021'!R141</f>
        <v>0</v>
      </c>
      <c r="S141" s="25">
        <f>'2019'!S141+'2020'!S141+'1erS2021'!S141</f>
        <v>0</v>
      </c>
      <c r="T141" s="25">
        <f>'2019'!T141+'2020'!T141+'1erS2021'!T141</f>
        <v>0</v>
      </c>
      <c r="U141" s="25">
        <f>'2019'!U141+'2020'!U141+'1erS2021'!U141</f>
        <v>0</v>
      </c>
      <c r="V141" s="25">
        <f>'2019'!V141+'2020'!V141+'1erS2021'!V141</f>
        <v>0</v>
      </c>
      <c r="W141" s="26">
        <f>'2019'!W141+'2020'!W141+'1erS2021'!W141</f>
        <v>0</v>
      </c>
      <c r="X141" s="34">
        <f t="shared" si="12"/>
        <v>0</v>
      </c>
      <c r="Y141" s="28">
        <f>'2019'!Y141+'2020'!Y141+'1erS2021'!Y141</f>
        <v>0</v>
      </c>
      <c r="Z141" s="29">
        <f t="shared" si="13"/>
        <v>0</v>
      </c>
      <c r="AA141" s="38">
        <f t="shared" si="14"/>
        <v>0</v>
      </c>
      <c r="AB141" s="25" t="str">
        <f>_xlfn.XLOOKUP(A141,Data!A:A,Data!C:C,"")</f>
        <v>N/A - secret statistique</v>
      </c>
      <c r="AC141" s="37" t="str">
        <f t="shared" si="15"/>
        <v/>
      </c>
      <c r="AD141" s="30"/>
    </row>
    <row r="142" spans="1:30" x14ac:dyDescent="0.3">
      <c r="A142" s="5" t="str">
        <f>'2019'!A142</f>
        <v>63473</v>
      </c>
      <c r="B142" s="5" t="str">
        <f>'2019'!B142</f>
        <v>yssac-la-tourette</v>
      </c>
      <c r="C142" s="24">
        <f>'2019'!C142+'2020'!C142+'1erS2021'!C142</f>
        <v>0</v>
      </c>
      <c r="D142" s="25">
        <f>'2019'!D142+'2020'!D142+'1erS2021'!D142</f>
        <v>0</v>
      </c>
      <c r="E142" s="25">
        <f>'2019'!E142+'2020'!E142+'1erS2021'!E142</f>
        <v>0</v>
      </c>
      <c r="F142" s="25">
        <f>'2019'!F142+'2020'!F142+'1erS2021'!F142</f>
        <v>0</v>
      </c>
      <c r="G142" s="25">
        <f>'2019'!G142+'2020'!G142+'1erS2021'!G142</f>
        <v>0</v>
      </c>
      <c r="H142" s="25">
        <f>'2019'!H142+'2020'!H142+'1erS2021'!H142</f>
        <v>0</v>
      </c>
      <c r="I142" s="25">
        <f>'2019'!I142+'2020'!I142+'1erS2021'!I142</f>
        <v>0</v>
      </c>
      <c r="J142" s="25">
        <f>'2019'!J142+'2020'!J142+'1erS2021'!J142</f>
        <v>0</v>
      </c>
      <c r="K142" s="25">
        <f>'2019'!K142+'2020'!K142+'1erS2021'!K142</f>
        <v>0</v>
      </c>
      <c r="L142" s="25">
        <f>'2019'!L142+'2020'!L142+'1erS2021'!L142</f>
        <v>0</v>
      </c>
      <c r="M142" s="25">
        <f>'2019'!M142+'2020'!M142+'1erS2021'!M142</f>
        <v>0</v>
      </c>
      <c r="N142" s="26">
        <f>'2019'!N142+'2020'!N142+'1erS2021'!N142</f>
        <v>0</v>
      </c>
      <c r="O142" s="27">
        <f t="shared" si="11"/>
        <v>0</v>
      </c>
      <c r="P142" s="24">
        <f>'2019'!P142+'2020'!P142+'1erS2021'!P142</f>
        <v>0</v>
      </c>
      <c r="Q142" s="25">
        <f>'2019'!Q142+'2020'!Q142+'1erS2021'!Q142</f>
        <v>0</v>
      </c>
      <c r="R142" s="25">
        <f>'2019'!R142+'2020'!R142+'1erS2021'!R142</f>
        <v>0</v>
      </c>
      <c r="S142" s="25">
        <f>'2019'!S142+'2020'!S142+'1erS2021'!S142</f>
        <v>0</v>
      </c>
      <c r="T142" s="25">
        <f>'2019'!T142+'2020'!T142+'1erS2021'!T142</f>
        <v>0</v>
      </c>
      <c r="U142" s="25">
        <f>'2019'!U142+'2020'!U142+'1erS2021'!U142</f>
        <v>0</v>
      </c>
      <c r="V142" s="25">
        <f>'2019'!V142+'2020'!V142+'1erS2021'!V142</f>
        <v>0</v>
      </c>
      <c r="W142" s="26">
        <f>'2019'!W142+'2020'!W142+'1erS2021'!W142</f>
        <v>0</v>
      </c>
      <c r="X142" s="34">
        <f t="shared" si="12"/>
        <v>0</v>
      </c>
      <c r="Y142" s="28">
        <f>'2019'!Y142+'2020'!Y142+'1erS2021'!Y142</f>
        <v>0</v>
      </c>
      <c r="Z142" s="29">
        <f t="shared" si="13"/>
        <v>0</v>
      </c>
      <c r="AA142" s="38">
        <f t="shared" si="14"/>
        <v>0</v>
      </c>
      <c r="AB142" s="25">
        <f>_xlfn.XLOOKUP(A142,Data!A:A,Data!C:C,"")</f>
        <v>11</v>
      </c>
      <c r="AC142" s="37">
        <f t="shared" si="15"/>
        <v>1.8208905810296308E-3</v>
      </c>
      <c r="AD142" s="30"/>
    </row>
    <row r="143" spans="1:30" ht="15" thickBot="1" x14ac:dyDescent="0.35">
      <c r="A143" s="43">
        <f>'2019'!A143</f>
        <v>0</v>
      </c>
      <c r="B143" s="43">
        <f>'2019'!B143</f>
        <v>0</v>
      </c>
      <c r="C143" s="44">
        <f>'2019'!C143+'2020'!C143+'1erS2021'!C143</f>
        <v>0</v>
      </c>
      <c r="D143" s="45">
        <f>'2019'!D143+'2020'!D143+'1erS2021'!D143</f>
        <v>0</v>
      </c>
      <c r="E143" s="45">
        <f>'2019'!E143+'2020'!E143+'1erS2021'!E143</f>
        <v>0</v>
      </c>
      <c r="F143" s="45">
        <f>'2019'!F143+'2020'!F143+'1erS2021'!F143</f>
        <v>0</v>
      </c>
      <c r="G143" s="45">
        <f>'2019'!G143+'2020'!G143+'1erS2021'!G143</f>
        <v>0</v>
      </c>
      <c r="H143" s="45">
        <f>'2019'!H143+'2020'!H143+'1erS2021'!H143</f>
        <v>0</v>
      </c>
      <c r="I143" s="45">
        <f>'2019'!I143+'2020'!I143+'1erS2021'!I143</f>
        <v>0</v>
      </c>
      <c r="J143" s="45">
        <f>'2019'!J143+'2020'!J143+'1erS2021'!J143</f>
        <v>0</v>
      </c>
      <c r="K143" s="45">
        <f>'2019'!K143+'2020'!K143+'1erS2021'!K143</f>
        <v>0</v>
      </c>
      <c r="L143" s="45">
        <f>'2019'!L143+'2020'!L143+'1erS2021'!L143</f>
        <v>0</v>
      </c>
      <c r="M143" s="45">
        <f>'2019'!M143+'2020'!M143+'1erS2021'!M143</f>
        <v>0</v>
      </c>
      <c r="N143" s="46">
        <f>'2019'!N143+'2020'!N143+'1erS2021'!N143</f>
        <v>0</v>
      </c>
      <c r="O143" s="47">
        <f t="shared" si="11"/>
        <v>0</v>
      </c>
      <c r="P143" s="44">
        <f>'2019'!P143+'2020'!P143+'1erS2021'!P143</f>
        <v>0</v>
      </c>
      <c r="Q143" s="45">
        <f>'2019'!Q143+'2020'!Q143+'1erS2021'!Q143</f>
        <v>0</v>
      </c>
      <c r="R143" s="45">
        <f>'2019'!R143+'2020'!R143+'1erS2021'!R143</f>
        <v>0</v>
      </c>
      <c r="S143" s="45">
        <f>'2019'!S143+'2020'!S143+'1erS2021'!S143</f>
        <v>0</v>
      </c>
      <c r="T143" s="45">
        <f>'2019'!T143+'2020'!T143+'1erS2021'!T143</f>
        <v>0</v>
      </c>
      <c r="U143" s="45">
        <f>'2019'!U143+'2020'!U143+'1erS2021'!U143</f>
        <v>0</v>
      </c>
      <c r="V143" s="45">
        <f>'2019'!V143+'2020'!V143+'1erS2021'!V143</f>
        <v>0</v>
      </c>
      <c r="W143" s="46">
        <f>'2019'!W143+'2020'!W143+'1erS2021'!W143</f>
        <v>0</v>
      </c>
      <c r="X143" s="48">
        <f t="shared" si="12"/>
        <v>0</v>
      </c>
      <c r="Y143" s="49">
        <f>'2019'!Y143+'2020'!Y143+'1erS2021'!Y143</f>
        <v>0</v>
      </c>
      <c r="Z143" s="50">
        <f t="shared" si="13"/>
        <v>0</v>
      </c>
      <c r="AA143" s="38">
        <f t="shared" si="14"/>
        <v>0</v>
      </c>
      <c r="AB143" s="25" t="str">
        <f>_xlfn.XLOOKUP(A143,Data!A:A,Data!C:C,"")</f>
        <v/>
      </c>
      <c r="AC143" s="37" t="str">
        <f t="shared" si="15"/>
        <v/>
      </c>
      <c r="AD143" s="30"/>
    </row>
    <row r="144" spans="1:30" s="41" customFormat="1" ht="15" thickBot="1" x14ac:dyDescent="0.35">
      <c r="A144" s="54" t="s">
        <v>11</v>
      </c>
      <c r="B144" s="54" t="s">
        <v>11</v>
      </c>
      <c r="C144" s="55">
        <f t="shared" ref="C144:AB144" si="16">SUM(C4:C143)</f>
        <v>17</v>
      </c>
      <c r="D144" s="55">
        <f t="shared" si="16"/>
        <v>13</v>
      </c>
      <c r="E144" s="55">
        <f t="shared" si="16"/>
        <v>91</v>
      </c>
      <c r="F144" s="55">
        <f t="shared" si="16"/>
        <v>0</v>
      </c>
      <c r="G144" s="55">
        <f t="shared" si="16"/>
        <v>32</v>
      </c>
      <c r="H144" s="55">
        <f t="shared" si="16"/>
        <v>0</v>
      </c>
      <c r="I144" s="55">
        <f t="shared" si="16"/>
        <v>44</v>
      </c>
      <c r="J144" s="55">
        <f t="shared" si="16"/>
        <v>0</v>
      </c>
      <c r="K144" s="55">
        <f t="shared" si="16"/>
        <v>14</v>
      </c>
      <c r="L144" s="55">
        <f t="shared" si="16"/>
        <v>0</v>
      </c>
      <c r="M144" s="55">
        <f t="shared" si="16"/>
        <v>3</v>
      </c>
      <c r="N144" s="55">
        <f t="shared" si="16"/>
        <v>3</v>
      </c>
      <c r="O144" s="55">
        <f t="shared" si="16"/>
        <v>217</v>
      </c>
      <c r="P144" s="55">
        <f t="shared" si="16"/>
        <v>37</v>
      </c>
      <c r="Q144" s="55">
        <f t="shared" si="16"/>
        <v>0</v>
      </c>
      <c r="R144" s="55">
        <f t="shared" si="16"/>
        <v>19</v>
      </c>
      <c r="S144" s="55">
        <f t="shared" si="16"/>
        <v>3</v>
      </c>
      <c r="T144" s="55">
        <f t="shared" si="16"/>
        <v>20</v>
      </c>
      <c r="U144" s="55">
        <f t="shared" si="16"/>
        <v>1</v>
      </c>
      <c r="V144" s="55">
        <f t="shared" si="16"/>
        <v>1</v>
      </c>
      <c r="W144" s="55">
        <f t="shared" si="16"/>
        <v>0</v>
      </c>
      <c r="X144" s="55">
        <f t="shared" si="16"/>
        <v>81</v>
      </c>
      <c r="Y144" s="56">
        <f t="shared" si="16"/>
        <v>0</v>
      </c>
      <c r="Z144" s="57">
        <f t="shared" si="16"/>
        <v>298</v>
      </c>
      <c r="AA144" s="42">
        <f t="shared" si="14"/>
        <v>1</v>
      </c>
      <c r="AB144" s="66">
        <f t="shared" si="16"/>
        <v>6041</v>
      </c>
      <c r="AC144" s="39">
        <f t="shared" si="15"/>
        <v>1</v>
      </c>
      <c r="AD144" s="40"/>
    </row>
    <row r="145" spans="1:30" ht="129.6" x14ac:dyDescent="0.3">
      <c r="A145" s="3" t="s">
        <v>34</v>
      </c>
      <c r="B145" s="3" t="s">
        <v>34</v>
      </c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0"/>
      <c r="AA145" s="30"/>
      <c r="AB145" s="30"/>
      <c r="AC145" s="30"/>
      <c r="AD145" s="30"/>
    </row>
  </sheetData>
  <mergeCells count="2">
    <mergeCell ref="C2:N2"/>
    <mergeCell ref="P2:W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B809ED-C104-4FB9-A6F4-DD38AC92730B}">
  <dimension ref="A1:F1289"/>
  <sheetViews>
    <sheetView workbookViewId="0">
      <selection activeCell="B20" sqref="B20"/>
    </sheetView>
  </sheetViews>
  <sheetFormatPr baseColWidth="10" defaultColWidth="11.44140625" defaultRowHeight="15.6" x14ac:dyDescent="0.3"/>
  <cols>
    <col min="1" max="1" width="7.88671875" style="59" customWidth="1"/>
    <col min="2" max="2" width="46.6640625" style="59" customWidth="1"/>
    <col min="3" max="4" width="23.88671875" style="59" customWidth="1"/>
    <col min="5" max="5" width="3.6640625" style="59" customWidth="1"/>
    <col min="6" max="6" width="54.109375" style="59" customWidth="1"/>
    <col min="7" max="8" width="23.88671875" style="59" customWidth="1"/>
    <col min="9" max="16384" width="11.44140625" style="59"/>
  </cols>
  <sheetData>
    <row r="1" spans="1:6" x14ac:dyDescent="0.3">
      <c r="A1" s="58" t="s">
        <v>2605</v>
      </c>
      <c r="B1" s="59" t="s">
        <v>2604</v>
      </c>
      <c r="D1" s="64" t="s">
        <v>2620</v>
      </c>
      <c r="F1" s="62" t="s">
        <v>2610</v>
      </c>
    </row>
    <row r="2" spans="1:6" x14ac:dyDescent="0.3">
      <c r="A2" s="58" t="s">
        <v>2606</v>
      </c>
      <c r="B2" s="59" t="s">
        <v>2604</v>
      </c>
      <c r="F2" s="63" t="s">
        <v>2613</v>
      </c>
    </row>
    <row r="3" spans="1:6" x14ac:dyDescent="0.3">
      <c r="A3" s="59" t="s">
        <v>2607</v>
      </c>
      <c r="B3" s="59" t="s">
        <v>2604</v>
      </c>
      <c r="C3" s="59" t="s">
        <v>2608</v>
      </c>
      <c r="F3" s="63"/>
    </row>
    <row r="4" spans="1:6" ht="62.4" x14ac:dyDescent="0.3">
      <c r="A4" s="60" t="s">
        <v>2609</v>
      </c>
      <c r="B4" s="60" t="s">
        <v>2610</v>
      </c>
      <c r="C4" s="60" t="s">
        <v>2611</v>
      </c>
      <c r="F4" s="62" t="s">
        <v>2614</v>
      </c>
    </row>
    <row r="5" spans="1:6" x14ac:dyDescent="0.3">
      <c r="A5" s="60" t="s">
        <v>2604</v>
      </c>
      <c r="B5" s="60" t="s">
        <v>2604</v>
      </c>
      <c r="C5" s="60"/>
      <c r="F5" s="63" t="s">
        <v>2615</v>
      </c>
    </row>
    <row r="6" spans="1:6" x14ac:dyDescent="0.3">
      <c r="A6" s="59" t="s">
        <v>61</v>
      </c>
      <c r="B6" s="59" t="s">
        <v>62</v>
      </c>
      <c r="C6" s="59">
        <v>155</v>
      </c>
      <c r="F6" s="63"/>
    </row>
    <row r="7" spans="1:6" x14ac:dyDescent="0.3">
      <c r="A7" s="59" t="s">
        <v>63</v>
      </c>
      <c r="B7" s="59" t="s">
        <v>64</v>
      </c>
      <c r="C7" s="59">
        <v>19</v>
      </c>
      <c r="F7" s="62" t="s">
        <v>2616</v>
      </c>
    </row>
    <row r="8" spans="1:6" x14ac:dyDescent="0.3">
      <c r="A8" s="59" t="s">
        <v>65</v>
      </c>
      <c r="B8" s="59" t="s">
        <v>66</v>
      </c>
      <c r="C8" s="59">
        <v>147</v>
      </c>
      <c r="F8" s="63" t="s">
        <v>2617</v>
      </c>
    </row>
    <row r="9" spans="1:6" x14ac:dyDescent="0.3">
      <c r="A9" s="59" t="s">
        <v>67</v>
      </c>
      <c r="B9" s="59" t="s">
        <v>68</v>
      </c>
      <c r="C9" s="59">
        <v>16</v>
      </c>
      <c r="F9" s="63"/>
    </row>
    <row r="10" spans="1:6" x14ac:dyDescent="0.3">
      <c r="A10" s="59" t="s">
        <v>69</v>
      </c>
      <c r="B10" s="59" t="s">
        <v>70</v>
      </c>
      <c r="C10" s="59">
        <v>28</v>
      </c>
      <c r="F10" s="62" t="s">
        <v>2618</v>
      </c>
    </row>
    <row r="11" spans="1:6" x14ac:dyDescent="0.3">
      <c r="A11" s="59" t="s">
        <v>71</v>
      </c>
      <c r="B11" s="59" t="s">
        <v>72</v>
      </c>
      <c r="C11" s="59">
        <v>62</v>
      </c>
      <c r="F11" s="63" t="s">
        <v>2619</v>
      </c>
    </row>
    <row r="12" spans="1:6" x14ac:dyDescent="0.3">
      <c r="A12" s="59" t="s">
        <v>73</v>
      </c>
      <c r="B12" s="59" t="s">
        <v>74</v>
      </c>
      <c r="C12" s="59">
        <v>21</v>
      </c>
    </row>
    <row r="13" spans="1:6" x14ac:dyDescent="0.3">
      <c r="A13" s="59" t="s">
        <v>75</v>
      </c>
      <c r="B13" s="59" t="s">
        <v>76</v>
      </c>
      <c r="C13" s="59">
        <v>21</v>
      </c>
    </row>
    <row r="14" spans="1:6" x14ac:dyDescent="0.3">
      <c r="A14" s="59" t="s">
        <v>77</v>
      </c>
      <c r="B14" s="59" t="s">
        <v>78</v>
      </c>
      <c r="C14" s="59">
        <v>10</v>
      </c>
    </row>
    <row r="15" spans="1:6" x14ac:dyDescent="0.3">
      <c r="A15" s="59" t="s">
        <v>79</v>
      </c>
      <c r="B15" s="59" t="s">
        <v>80</v>
      </c>
      <c r="C15" s="59">
        <v>31</v>
      </c>
    </row>
    <row r="16" spans="1:6" x14ac:dyDescent="0.3">
      <c r="A16" s="59" t="s">
        <v>81</v>
      </c>
      <c r="B16" s="59" t="s">
        <v>82</v>
      </c>
      <c r="C16" s="59">
        <v>11</v>
      </c>
    </row>
    <row r="17" spans="1:3" x14ac:dyDescent="0.3">
      <c r="A17" s="59" t="s">
        <v>83</v>
      </c>
      <c r="B17" s="59" t="s">
        <v>84</v>
      </c>
      <c r="C17" s="59">
        <v>19</v>
      </c>
    </row>
    <row r="18" spans="1:3" x14ac:dyDescent="0.3">
      <c r="A18" s="59" t="s">
        <v>85</v>
      </c>
      <c r="B18" s="59" t="s">
        <v>86</v>
      </c>
      <c r="C18" s="59">
        <v>197</v>
      </c>
    </row>
    <row r="19" spans="1:3" x14ac:dyDescent="0.3">
      <c r="A19" s="59" t="s">
        <v>87</v>
      </c>
      <c r="B19" s="59" t="s">
        <v>88</v>
      </c>
      <c r="C19" s="59">
        <v>17</v>
      </c>
    </row>
    <row r="20" spans="1:3" x14ac:dyDescent="0.3">
      <c r="A20" s="59" t="s">
        <v>89</v>
      </c>
      <c r="B20" s="59" t="s">
        <v>90</v>
      </c>
      <c r="C20" s="59" t="s">
        <v>2612</v>
      </c>
    </row>
    <row r="21" spans="1:3" x14ac:dyDescent="0.3">
      <c r="A21" s="59" t="s">
        <v>91</v>
      </c>
      <c r="B21" s="59" t="s">
        <v>92</v>
      </c>
      <c r="C21" s="59" t="s">
        <v>2612</v>
      </c>
    </row>
    <row r="22" spans="1:3" x14ac:dyDescent="0.3">
      <c r="A22" s="59" t="s">
        <v>93</v>
      </c>
      <c r="B22" s="59" t="s">
        <v>94</v>
      </c>
      <c r="C22" s="59">
        <v>14</v>
      </c>
    </row>
    <row r="23" spans="1:3" x14ac:dyDescent="0.3">
      <c r="A23" s="59" t="s">
        <v>95</v>
      </c>
      <c r="B23" s="59" t="s">
        <v>96</v>
      </c>
      <c r="C23" s="59">
        <v>36</v>
      </c>
    </row>
    <row r="24" spans="1:3" x14ac:dyDescent="0.3">
      <c r="A24" s="59" t="s">
        <v>97</v>
      </c>
      <c r="B24" s="59" t="s">
        <v>98</v>
      </c>
      <c r="C24" s="59">
        <v>127</v>
      </c>
    </row>
    <row r="25" spans="1:3" x14ac:dyDescent="0.3">
      <c r="A25" s="59" t="s">
        <v>99</v>
      </c>
      <c r="B25" s="59" t="s">
        <v>100</v>
      </c>
      <c r="C25" s="59">
        <v>20</v>
      </c>
    </row>
    <row r="26" spans="1:3" x14ac:dyDescent="0.3">
      <c r="A26" s="59" t="s">
        <v>101</v>
      </c>
      <c r="B26" s="59" t="s">
        <v>102</v>
      </c>
      <c r="C26" s="59">
        <v>18</v>
      </c>
    </row>
    <row r="27" spans="1:3" x14ac:dyDescent="0.3">
      <c r="A27" s="59" t="s">
        <v>103</v>
      </c>
      <c r="B27" s="59" t="s">
        <v>104</v>
      </c>
      <c r="C27" s="59">
        <v>80</v>
      </c>
    </row>
    <row r="28" spans="1:3" x14ac:dyDescent="0.3">
      <c r="A28" s="59" t="s">
        <v>105</v>
      </c>
      <c r="B28" s="59" t="s">
        <v>106</v>
      </c>
      <c r="C28" s="59">
        <v>499</v>
      </c>
    </row>
    <row r="29" spans="1:3" x14ac:dyDescent="0.3">
      <c r="A29" s="59" t="s">
        <v>107</v>
      </c>
      <c r="B29" s="59" t="s">
        <v>108</v>
      </c>
      <c r="C29" s="59">
        <v>24</v>
      </c>
    </row>
    <row r="30" spans="1:3" x14ac:dyDescent="0.3">
      <c r="A30" s="59" t="s">
        <v>109</v>
      </c>
      <c r="B30" s="59" t="s">
        <v>110</v>
      </c>
      <c r="C30" s="59">
        <v>77</v>
      </c>
    </row>
    <row r="31" spans="1:3" x14ac:dyDescent="0.3">
      <c r="A31" s="59" t="s">
        <v>111</v>
      </c>
      <c r="B31" s="59" t="s">
        <v>112</v>
      </c>
      <c r="C31" s="59">
        <v>47</v>
      </c>
    </row>
    <row r="32" spans="1:3" x14ac:dyDescent="0.3">
      <c r="A32" s="59" t="s">
        <v>113</v>
      </c>
      <c r="B32" s="59" t="s">
        <v>114</v>
      </c>
      <c r="C32" s="59">
        <v>76</v>
      </c>
    </row>
    <row r="33" spans="1:3" x14ac:dyDescent="0.3">
      <c r="A33" s="59" t="s">
        <v>115</v>
      </c>
      <c r="B33" s="59" t="s">
        <v>116</v>
      </c>
      <c r="C33" s="59">
        <v>19</v>
      </c>
    </row>
    <row r="34" spans="1:3" x14ac:dyDescent="0.3">
      <c r="A34" s="59" t="s">
        <v>117</v>
      </c>
      <c r="B34" s="59" t="s">
        <v>118</v>
      </c>
      <c r="C34" s="59">
        <v>32</v>
      </c>
    </row>
    <row r="35" spans="1:3" x14ac:dyDescent="0.3">
      <c r="A35" s="59" t="s">
        <v>119</v>
      </c>
      <c r="B35" s="59" t="s">
        <v>120</v>
      </c>
      <c r="C35" s="59">
        <v>29</v>
      </c>
    </row>
    <row r="36" spans="1:3" x14ac:dyDescent="0.3">
      <c r="A36" s="59" t="s">
        <v>121</v>
      </c>
      <c r="B36" s="59" t="s">
        <v>122</v>
      </c>
      <c r="C36" s="59">
        <v>12</v>
      </c>
    </row>
    <row r="37" spans="1:3" x14ac:dyDescent="0.3">
      <c r="A37" s="59" t="s">
        <v>123</v>
      </c>
      <c r="B37" s="59" t="s">
        <v>124</v>
      </c>
      <c r="C37" s="59">
        <v>20</v>
      </c>
    </row>
    <row r="38" spans="1:3" x14ac:dyDescent="0.3">
      <c r="A38" s="59" t="s">
        <v>125</v>
      </c>
      <c r="B38" s="59" t="s">
        <v>126</v>
      </c>
      <c r="C38" s="59" t="s">
        <v>2612</v>
      </c>
    </row>
    <row r="39" spans="1:3" x14ac:dyDescent="0.3">
      <c r="A39" s="59" t="s">
        <v>127</v>
      </c>
      <c r="B39" s="59" t="s">
        <v>128</v>
      </c>
      <c r="C39" s="59">
        <v>31</v>
      </c>
    </row>
    <row r="40" spans="1:3" x14ac:dyDescent="0.3">
      <c r="A40" s="59" t="s">
        <v>129</v>
      </c>
      <c r="B40" s="59" t="s">
        <v>130</v>
      </c>
      <c r="C40" s="59">
        <v>21</v>
      </c>
    </row>
    <row r="41" spans="1:3" x14ac:dyDescent="0.3">
      <c r="A41" s="59" t="s">
        <v>131</v>
      </c>
      <c r="B41" s="59" t="s">
        <v>132</v>
      </c>
      <c r="C41" s="59">
        <v>187</v>
      </c>
    </row>
    <row r="42" spans="1:3" x14ac:dyDescent="0.3">
      <c r="A42" s="59" t="s">
        <v>133</v>
      </c>
      <c r="B42" s="59" t="s">
        <v>134</v>
      </c>
      <c r="C42" s="59">
        <v>19</v>
      </c>
    </row>
    <row r="43" spans="1:3" x14ac:dyDescent="0.3">
      <c r="A43" s="59" t="s">
        <v>135</v>
      </c>
      <c r="B43" s="59" t="s">
        <v>136</v>
      </c>
      <c r="C43" s="59">
        <v>30</v>
      </c>
    </row>
    <row r="44" spans="1:3" x14ac:dyDescent="0.3">
      <c r="A44" s="59" t="s">
        <v>137</v>
      </c>
      <c r="B44" s="59" t="s">
        <v>138</v>
      </c>
      <c r="C44" s="59">
        <v>21</v>
      </c>
    </row>
    <row r="45" spans="1:3" x14ac:dyDescent="0.3">
      <c r="A45" s="59" t="s">
        <v>139</v>
      </c>
      <c r="B45" s="59" t="s">
        <v>140</v>
      </c>
      <c r="C45" s="59">
        <v>36</v>
      </c>
    </row>
    <row r="46" spans="1:3" x14ac:dyDescent="0.3">
      <c r="A46" s="59" t="s">
        <v>141</v>
      </c>
      <c r="B46" s="59" t="s">
        <v>142</v>
      </c>
      <c r="C46" s="59">
        <v>34</v>
      </c>
    </row>
    <row r="47" spans="1:3" x14ac:dyDescent="0.3">
      <c r="A47" s="59" t="s">
        <v>143</v>
      </c>
      <c r="B47" s="59" t="s">
        <v>144</v>
      </c>
      <c r="C47" s="59">
        <v>33</v>
      </c>
    </row>
    <row r="48" spans="1:3" x14ac:dyDescent="0.3">
      <c r="A48" s="59" t="s">
        <v>145</v>
      </c>
      <c r="B48" s="59" t="s">
        <v>146</v>
      </c>
      <c r="C48" s="59">
        <v>66</v>
      </c>
    </row>
    <row r="49" spans="1:3" x14ac:dyDescent="0.3">
      <c r="A49" s="59" t="s">
        <v>147</v>
      </c>
      <c r="B49" s="59" t="s">
        <v>148</v>
      </c>
      <c r="C49" s="59">
        <v>56</v>
      </c>
    </row>
    <row r="50" spans="1:3" x14ac:dyDescent="0.3">
      <c r="A50" s="59" t="s">
        <v>149</v>
      </c>
      <c r="B50" s="59" t="s">
        <v>150</v>
      </c>
      <c r="C50" s="59">
        <v>43</v>
      </c>
    </row>
    <row r="51" spans="1:3" x14ac:dyDescent="0.3">
      <c r="A51" s="59" t="s">
        <v>151</v>
      </c>
      <c r="B51" s="59" t="s">
        <v>152</v>
      </c>
      <c r="C51" s="59">
        <v>86</v>
      </c>
    </row>
    <row r="52" spans="1:3" x14ac:dyDescent="0.3">
      <c r="A52" s="59" t="s">
        <v>153</v>
      </c>
      <c r="B52" s="59" t="s">
        <v>154</v>
      </c>
      <c r="C52" s="59">
        <v>34</v>
      </c>
    </row>
    <row r="53" spans="1:3" x14ac:dyDescent="0.3">
      <c r="A53" s="59" t="s">
        <v>155</v>
      </c>
      <c r="B53" s="59" t="s">
        <v>156</v>
      </c>
      <c r="C53" s="59">
        <v>84</v>
      </c>
    </row>
    <row r="54" spans="1:3" x14ac:dyDescent="0.3">
      <c r="A54" s="59" t="s">
        <v>157</v>
      </c>
      <c r="B54" s="59" t="s">
        <v>158</v>
      </c>
      <c r="C54" s="59">
        <v>18</v>
      </c>
    </row>
    <row r="55" spans="1:3" x14ac:dyDescent="0.3">
      <c r="A55" s="59" t="s">
        <v>159</v>
      </c>
      <c r="B55" s="59" t="s">
        <v>160</v>
      </c>
      <c r="C55" s="59">
        <v>18</v>
      </c>
    </row>
    <row r="56" spans="1:3" x14ac:dyDescent="0.3">
      <c r="A56" s="59" t="s">
        <v>161</v>
      </c>
      <c r="B56" s="59" t="s">
        <v>162</v>
      </c>
      <c r="C56" s="59">
        <v>24</v>
      </c>
    </row>
    <row r="57" spans="1:3" x14ac:dyDescent="0.3">
      <c r="A57" s="59" t="s">
        <v>163</v>
      </c>
      <c r="B57" s="59" t="s">
        <v>164</v>
      </c>
      <c r="C57" s="59">
        <v>43</v>
      </c>
    </row>
    <row r="58" spans="1:3" x14ac:dyDescent="0.3">
      <c r="A58" s="59" t="s">
        <v>165</v>
      </c>
      <c r="B58" s="59" t="s">
        <v>166</v>
      </c>
      <c r="C58" s="59">
        <v>72</v>
      </c>
    </row>
    <row r="59" spans="1:3" x14ac:dyDescent="0.3">
      <c r="A59" s="59" t="s">
        <v>167</v>
      </c>
      <c r="B59" s="59" t="s">
        <v>168</v>
      </c>
      <c r="C59" s="59">
        <v>15</v>
      </c>
    </row>
    <row r="60" spans="1:3" x14ac:dyDescent="0.3">
      <c r="A60" s="59" t="s">
        <v>169</v>
      </c>
      <c r="B60" s="59" t="s">
        <v>170</v>
      </c>
      <c r="C60" s="59">
        <v>48</v>
      </c>
    </row>
    <row r="61" spans="1:3" x14ac:dyDescent="0.3">
      <c r="A61" s="59" t="s">
        <v>171</v>
      </c>
      <c r="B61" s="59" t="s">
        <v>172</v>
      </c>
      <c r="C61" s="59">
        <v>29</v>
      </c>
    </row>
    <row r="62" spans="1:3" x14ac:dyDescent="0.3">
      <c r="A62" s="59" t="s">
        <v>173</v>
      </c>
      <c r="B62" s="59" t="s">
        <v>174</v>
      </c>
      <c r="C62" s="59">
        <v>14</v>
      </c>
    </row>
    <row r="63" spans="1:3" x14ac:dyDescent="0.3">
      <c r="A63" s="59" t="s">
        <v>175</v>
      </c>
      <c r="B63" s="59" t="s">
        <v>176</v>
      </c>
      <c r="C63" s="59">
        <v>17</v>
      </c>
    </row>
    <row r="64" spans="1:3" x14ac:dyDescent="0.3">
      <c r="A64" s="59" t="s">
        <v>177</v>
      </c>
      <c r="B64" s="59" t="s">
        <v>178</v>
      </c>
      <c r="C64" s="59">
        <v>18</v>
      </c>
    </row>
    <row r="65" spans="1:3" x14ac:dyDescent="0.3">
      <c r="A65" s="59" t="s">
        <v>179</v>
      </c>
      <c r="B65" s="59" t="s">
        <v>180</v>
      </c>
      <c r="C65" s="59">
        <v>37</v>
      </c>
    </row>
    <row r="66" spans="1:3" x14ac:dyDescent="0.3">
      <c r="A66" s="59" t="s">
        <v>181</v>
      </c>
      <c r="B66" s="59" t="s">
        <v>182</v>
      </c>
      <c r="C66" s="59">
        <v>17</v>
      </c>
    </row>
    <row r="67" spans="1:3" x14ac:dyDescent="0.3">
      <c r="A67" s="59" t="s">
        <v>183</v>
      </c>
      <c r="B67" s="59" t="s">
        <v>184</v>
      </c>
      <c r="C67" s="59">
        <v>18</v>
      </c>
    </row>
    <row r="68" spans="1:3" x14ac:dyDescent="0.3">
      <c r="A68" s="59" t="s">
        <v>185</v>
      </c>
      <c r="B68" s="59" t="s">
        <v>186</v>
      </c>
      <c r="C68" s="59">
        <v>64</v>
      </c>
    </row>
    <row r="69" spans="1:3" x14ac:dyDescent="0.3">
      <c r="A69" s="59" t="s">
        <v>187</v>
      </c>
      <c r="B69" s="59" t="s">
        <v>188</v>
      </c>
      <c r="C69" s="59" t="s">
        <v>2612</v>
      </c>
    </row>
    <row r="70" spans="1:3" x14ac:dyDescent="0.3">
      <c r="A70" s="59" t="s">
        <v>189</v>
      </c>
      <c r="B70" s="59" t="s">
        <v>190</v>
      </c>
      <c r="C70" s="59">
        <v>34</v>
      </c>
    </row>
    <row r="71" spans="1:3" x14ac:dyDescent="0.3">
      <c r="A71" s="59" t="s">
        <v>191</v>
      </c>
      <c r="B71" s="59" t="s">
        <v>192</v>
      </c>
      <c r="C71" s="59">
        <v>37</v>
      </c>
    </row>
    <row r="72" spans="1:3" x14ac:dyDescent="0.3">
      <c r="A72" s="59" t="s">
        <v>193</v>
      </c>
      <c r="B72" s="59" t="s">
        <v>194</v>
      </c>
      <c r="C72" s="59" t="s">
        <v>2612</v>
      </c>
    </row>
    <row r="73" spans="1:3" x14ac:dyDescent="0.3">
      <c r="A73" s="59" t="s">
        <v>195</v>
      </c>
      <c r="B73" s="59" t="s">
        <v>196</v>
      </c>
      <c r="C73" s="59">
        <v>12</v>
      </c>
    </row>
    <row r="74" spans="1:3" x14ac:dyDescent="0.3">
      <c r="A74" s="59" t="s">
        <v>197</v>
      </c>
      <c r="B74" s="59" t="s">
        <v>198</v>
      </c>
      <c r="C74" s="59">
        <v>27</v>
      </c>
    </row>
    <row r="75" spans="1:3" x14ac:dyDescent="0.3">
      <c r="A75" s="59" t="s">
        <v>199</v>
      </c>
      <c r="B75" s="59" t="s">
        <v>200</v>
      </c>
      <c r="C75" s="59" t="s">
        <v>2612</v>
      </c>
    </row>
    <row r="76" spans="1:3" x14ac:dyDescent="0.3">
      <c r="A76" s="59" t="s">
        <v>201</v>
      </c>
      <c r="B76" s="59" t="s">
        <v>202</v>
      </c>
      <c r="C76" s="59">
        <v>13</v>
      </c>
    </row>
    <row r="77" spans="1:3" x14ac:dyDescent="0.3">
      <c r="A77" s="59" t="s">
        <v>203</v>
      </c>
      <c r="B77" s="59" t="s">
        <v>204</v>
      </c>
      <c r="C77" s="59">
        <v>22</v>
      </c>
    </row>
    <row r="78" spans="1:3" x14ac:dyDescent="0.3">
      <c r="A78" s="59" t="s">
        <v>205</v>
      </c>
      <c r="B78" s="59" t="s">
        <v>206</v>
      </c>
      <c r="C78" s="59">
        <v>29</v>
      </c>
    </row>
    <row r="79" spans="1:3" x14ac:dyDescent="0.3">
      <c r="A79" s="59" t="s">
        <v>207</v>
      </c>
      <c r="B79" s="59" t="s">
        <v>208</v>
      </c>
      <c r="C79" s="59">
        <v>28</v>
      </c>
    </row>
    <row r="80" spans="1:3" x14ac:dyDescent="0.3">
      <c r="A80" s="59" t="s">
        <v>209</v>
      </c>
      <c r="B80" s="59" t="s">
        <v>210</v>
      </c>
      <c r="C80" s="59" t="s">
        <v>2612</v>
      </c>
    </row>
    <row r="81" spans="1:3" x14ac:dyDescent="0.3">
      <c r="A81" s="59" t="s">
        <v>211</v>
      </c>
      <c r="B81" s="59" t="s">
        <v>212</v>
      </c>
      <c r="C81" s="59" t="s">
        <v>2612</v>
      </c>
    </row>
    <row r="82" spans="1:3" x14ac:dyDescent="0.3">
      <c r="A82" s="59" t="s">
        <v>213</v>
      </c>
      <c r="B82" s="59" t="s">
        <v>214</v>
      </c>
      <c r="C82" s="59" t="s">
        <v>2612</v>
      </c>
    </row>
    <row r="83" spans="1:3" x14ac:dyDescent="0.3">
      <c r="A83" s="59" t="s">
        <v>215</v>
      </c>
      <c r="B83" s="59" t="s">
        <v>216</v>
      </c>
      <c r="C83" s="59">
        <v>16</v>
      </c>
    </row>
    <row r="84" spans="1:3" x14ac:dyDescent="0.3">
      <c r="A84" s="59" t="s">
        <v>217</v>
      </c>
      <c r="B84" s="59" t="s">
        <v>218</v>
      </c>
      <c r="C84" s="59">
        <v>27</v>
      </c>
    </row>
    <row r="85" spans="1:3" x14ac:dyDescent="0.3">
      <c r="A85" s="59" t="s">
        <v>219</v>
      </c>
      <c r="B85" s="59" t="s">
        <v>220</v>
      </c>
      <c r="C85" s="59">
        <v>35</v>
      </c>
    </row>
    <row r="86" spans="1:3" x14ac:dyDescent="0.3">
      <c r="A86" s="59" t="s">
        <v>221</v>
      </c>
      <c r="B86" s="59" t="s">
        <v>222</v>
      </c>
      <c r="C86" s="59">
        <v>30</v>
      </c>
    </row>
    <row r="87" spans="1:3" x14ac:dyDescent="0.3">
      <c r="A87" s="59" t="s">
        <v>223</v>
      </c>
      <c r="B87" s="59" t="s">
        <v>224</v>
      </c>
      <c r="C87" s="59">
        <v>540</v>
      </c>
    </row>
    <row r="88" spans="1:3" x14ac:dyDescent="0.3">
      <c r="A88" s="59" t="s">
        <v>225</v>
      </c>
      <c r="B88" s="59" t="s">
        <v>226</v>
      </c>
      <c r="C88" s="59">
        <v>44</v>
      </c>
    </row>
    <row r="89" spans="1:3" x14ac:dyDescent="0.3">
      <c r="A89" s="59" t="s">
        <v>227</v>
      </c>
      <c r="B89" s="59" t="s">
        <v>228</v>
      </c>
      <c r="C89" s="59">
        <v>158</v>
      </c>
    </row>
    <row r="90" spans="1:3" x14ac:dyDescent="0.3">
      <c r="A90" s="59" t="s">
        <v>229</v>
      </c>
      <c r="B90" s="59" t="s">
        <v>230</v>
      </c>
      <c r="C90" s="59">
        <v>13</v>
      </c>
    </row>
    <row r="91" spans="1:3" x14ac:dyDescent="0.3">
      <c r="A91" s="59" t="s">
        <v>231</v>
      </c>
      <c r="B91" s="59" t="s">
        <v>232</v>
      </c>
      <c r="C91" s="59">
        <v>26</v>
      </c>
    </row>
    <row r="92" spans="1:3" x14ac:dyDescent="0.3">
      <c r="A92" s="59" t="s">
        <v>233</v>
      </c>
      <c r="B92" s="59" t="s">
        <v>234</v>
      </c>
      <c r="C92" s="59">
        <v>43</v>
      </c>
    </row>
    <row r="93" spans="1:3" x14ac:dyDescent="0.3">
      <c r="A93" s="59" t="s">
        <v>235</v>
      </c>
      <c r="B93" s="59" t="s">
        <v>236</v>
      </c>
      <c r="C93" s="59">
        <v>18</v>
      </c>
    </row>
    <row r="94" spans="1:3" x14ac:dyDescent="0.3">
      <c r="A94" s="59" t="s">
        <v>237</v>
      </c>
      <c r="B94" s="59" t="s">
        <v>238</v>
      </c>
      <c r="C94" s="59" t="s">
        <v>2612</v>
      </c>
    </row>
    <row r="95" spans="1:3" x14ac:dyDescent="0.3">
      <c r="A95" s="59" t="s">
        <v>239</v>
      </c>
      <c r="B95" s="59" t="s">
        <v>240</v>
      </c>
      <c r="C95" s="59">
        <v>24</v>
      </c>
    </row>
    <row r="96" spans="1:3" x14ac:dyDescent="0.3">
      <c r="A96" s="59" t="s">
        <v>241</v>
      </c>
      <c r="B96" s="59" t="s">
        <v>242</v>
      </c>
      <c r="C96" s="59">
        <v>24</v>
      </c>
    </row>
    <row r="97" spans="1:3" x14ac:dyDescent="0.3">
      <c r="A97" s="59" t="s">
        <v>243</v>
      </c>
      <c r="B97" s="59" t="s">
        <v>244</v>
      </c>
      <c r="C97" s="59">
        <v>45</v>
      </c>
    </row>
    <row r="98" spans="1:3" x14ac:dyDescent="0.3">
      <c r="A98" s="59" t="s">
        <v>245</v>
      </c>
      <c r="B98" s="59" t="s">
        <v>246</v>
      </c>
      <c r="C98" s="59">
        <v>41</v>
      </c>
    </row>
    <row r="99" spans="1:3" x14ac:dyDescent="0.3">
      <c r="A99" s="59" t="s">
        <v>247</v>
      </c>
      <c r="B99" s="59" t="s">
        <v>248</v>
      </c>
      <c r="C99" s="59">
        <v>151</v>
      </c>
    </row>
    <row r="100" spans="1:3" x14ac:dyDescent="0.3">
      <c r="A100" s="59" t="s">
        <v>249</v>
      </c>
      <c r="B100" s="59" t="s">
        <v>250</v>
      </c>
      <c r="C100" s="59">
        <v>876</v>
      </c>
    </row>
    <row r="101" spans="1:3" x14ac:dyDescent="0.3">
      <c r="A101" s="59" t="s">
        <v>251</v>
      </c>
      <c r="B101" s="59" t="s">
        <v>252</v>
      </c>
      <c r="C101" s="59">
        <v>11</v>
      </c>
    </row>
    <row r="102" spans="1:3" x14ac:dyDescent="0.3">
      <c r="A102" s="59" t="s">
        <v>253</v>
      </c>
      <c r="B102" s="59" t="s">
        <v>254</v>
      </c>
      <c r="C102" s="59">
        <v>23</v>
      </c>
    </row>
    <row r="103" spans="1:3" x14ac:dyDescent="0.3">
      <c r="A103" s="59" t="s">
        <v>255</v>
      </c>
      <c r="B103" s="59" t="s">
        <v>256</v>
      </c>
      <c r="C103" s="59">
        <v>270</v>
      </c>
    </row>
    <row r="104" spans="1:3" x14ac:dyDescent="0.3">
      <c r="A104" s="59" t="s">
        <v>257</v>
      </c>
      <c r="B104" s="59" t="s">
        <v>258</v>
      </c>
      <c r="C104" s="59">
        <v>23</v>
      </c>
    </row>
    <row r="105" spans="1:3" x14ac:dyDescent="0.3">
      <c r="A105" s="59" t="s">
        <v>259</v>
      </c>
      <c r="B105" s="59" t="s">
        <v>260</v>
      </c>
      <c r="C105" s="59">
        <v>86</v>
      </c>
    </row>
    <row r="106" spans="1:3" x14ac:dyDescent="0.3">
      <c r="A106" s="59" t="s">
        <v>261</v>
      </c>
      <c r="B106" s="59" t="s">
        <v>262</v>
      </c>
      <c r="C106" s="59">
        <v>505</v>
      </c>
    </row>
    <row r="107" spans="1:3" x14ac:dyDescent="0.3">
      <c r="A107" s="59" t="s">
        <v>263</v>
      </c>
      <c r="B107" s="59" t="s">
        <v>264</v>
      </c>
      <c r="C107" s="59">
        <v>236</v>
      </c>
    </row>
    <row r="108" spans="1:3" x14ac:dyDescent="0.3">
      <c r="A108" s="59" t="s">
        <v>265</v>
      </c>
      <c r="B108" s="59" t="s">
        <v>266</v>
      </c>
      <c r="C108" s="59">
        <v>101</v>
      </c>
    </row>
    <row r="109" spans="1:3" x14ac:dyDescent="0.3">
      <c r="A109" s="59" t="s">
        <v>267</v>
      </c>
      <c r="B109" s="59" t="s">
        <v>268</v>
      </c>
      <c r="C109" s="59">
        <v>76</v>
      </c>
    </row>
    <row r="110" spans="1:3" x14ac:dyDescent="0.3">
      <c r="A110" s="59" t="s">
        <v>269</v>
      </c>
      <c r="B110" s="59" t="s">
        <v>270</v>
      </c>
      <c r="C110" s="59">
        <v>37</v>
      </c>
    </row>
    <row r="111" spans="1:3" x14ac:dyDescent="0.3">
      <c r="A111" s="59" t="s">
        <v>271</v>
      </c>
      <c r="B111" s="59" t="s">
        <v>272</v>
      </c>
      <c r="C111" s="59">
        <v>59</v>
      </c>
    </row>
    <row r="112" spans="1:3" x14ac:dyDescent="0.3">
      <c r="A112" s="59" t="s">
        <v>273</v>
      </c>
      <c r="B112" s="59" t="s">
        <v>274</v>
      </c>
      <c r="C112" s="59">
        <v>69</v>
      </c>
    </row>
    <row r="113" spans="1:3" x14ac:dyDescent="0.3">
      <c r="A113" s="59" t="s">
        <v>275</v>
      </c>
      <c r="B113" s="59" t="s">
        <v>276</v>
      </c>
      <c r="C113" s="59">
        <v>24</v>
      </c>
    </row>
    <row r="114" spans="1:3" x14ac:dyDescent="0.3">
      <c r="A114" s="59" t="s">
        <v>277</v>
      </c>
      <c r="B114" s="59" t="s">
        <v>278</v>
      </c>
      <c r="C114" s="59">
        <v>34</v>
      </c>
    </row>
    <row r="115" spans="1:3" x14ac:dyDescent="0.3">
      <c r="A115" s="59" t="s">
        <v>279</v>
      </c>
      <c r="B115" s="59" t="s">
        <v>280</v>
      </c>
      <c r="C115" s="59">
        <v>51</v>
      </c>
    </row>
    <row r="116" spans="1:3" x14ac:dyDescent="0.3">
      <c r="A116" s="59" t="s">
        <v>281</v>
      </c>
      <c r="B116" s="59" t="s">
        <v>282</v>
      </c>
      <c r="C116" s="59">
        <v>57</v>
      </c>
    </row>
    <row r="117" spans="1:3" x14ac:dyDescent="0.3">
      <c r="A117" s="59" t="s">
        <v>283</v>
      </c>
      <c r="B117" s="59" t="s">
        <v>284</v>
      </c>
      <c r="C117" s="59">
        <v>47</v>
      </c>
    </row>
    <row r="118" spans="1:3" x14ac:dyDescent="0.3">
      <c r="A118" s="59" t="s">
        <v>285</v>
      </c>
      <c r="B118" s="59" t="s">
        <v>286</v>
      </c>
      <c r="C118" s="59">
        <v>28</v>
      </c>
    </row>
    <row r="119" spans="1:3" x14ac:dyDescent="0.3">
      <c r="A119" s="59" t="s">
        <v>287</v>
      </c>
      <c r="B119" s="59" t="s">
        <v>288</v>
      </c>
      <c r="C119" s="59">
        <v>18</v>
      </c>
    </row>
    <row r="120" spans="1:3" x14ac:dyDescent="0.3">
      <c r="A120" s="59" t="s">
        <v>289</v>
      </c>
      <c r="B120" s="59" t="s">
        <v>290</v>
      </c>
      <c r="C120" s="59">
        <v>30</v>
      </c>
    </row>
    <row r="121" spans="1:3" x14ac:dyDescent="0.3">
      <c r="A121" s="59" t="s">
        <v>291</v>
      </c>
      <c r="B121" s="59" t="s">
        <v>292</v>
      </c>
      <c r="C121" s="59">
        <v>12</v>
      </c>
    </row>
    <row r="122" spans="1:3" x14ac:dyDescent="0.3">
      <c r="A122" s="59" t="s">
        <v>293</v>
      </c>
      <c r="B122" s="59" t="s">
        <v>294</v>
      </c>
      <c r="C122" s="59">
        <v>28</v>
      </c>
    </row>
    <row r="123" spans="1:3" x14ac:dyDescent="0.3">
      <c r="A123" s="59" t="s">
        <v>295</v>
      </c>
      <c r="B123" s="59" t="s">
        <v>296</v>
      </c>
      <c r="C123" s="59">
        <v>356</v>
      </c>
    </row>
    <row r="124" spans="1:3" x14ac:dyDescent="0.3">
      <c r="A124" s="59" t="s">
        <v>297</v>
      </c>
      <c r="B124" s="59" t="s">
        <v>298</v>
      </c>
      <c r="C124" s="59">
        <v>25</v>
      </c>
    </row>
    <row r="125" spans="1:3" x14ac:dyDescent="0.3">
      <c r="A125" s="59" t="s">
        <v>299</v>
      </c>
      <c r="B125" s="59" t="s">
        <v>300</v>
      </c>
      <c r="C125" s="59">
        <v>40</v>
      </c>
    </row>
    <row r="126" spans="1:3" x14ac:dyDescent="0.3">
      <c r="A126" s="59" t="s">
        <v>301</v>
      </c>
      <c r="B126" s="59" t="s">
        <v>302</v>
      </c>
      <c r="C126" s="59">
        <v>19</v>
      </c>
    </row>
    <row r="127" spans="1:3" x14ac:dyDescent="0.3">
      <c r="A127" s="59" t="s">
        <v>303</v>
      </c>
      <c r="B127" s="59" t="s">
        <v>304</v>
      </c>
      <c r="C127" s="59">
        <v>18</v>
      </c>
    </row>
    <row r="128" spans="1:3" x14ac:dyDescent="0.3">
      <c r="A128" s="59" t="s">
        <v>305</v>
      </c>
      <c r="B128" s="59" t="s">
        <v>306</v>
      </c>
      <c r="C128" s="59" t="s">
        <v>2612</v>
      </c>
    </row>
    <row r="129" spans="1:3" x14ac:dyDescent="0.3">
      <c r="A129" s="59" t="s">
        <v>307</v>
      </c>
      <c r="B129" s="59" t="s">
        <v>308</v>
      </c>
      <c r="C129" s="59">
        <v>14</v>
      </c>
    </row>
    <row r="130" spans="1:3" x14ac:dyDescent="0.3">
      <c r="A130" s="59" t="s">
        <v>309</v>
      </c>
      <c r="B130" s="59" t="s">
        <v>310</v>
      </c>
      <c r="C130" s="59">
        <v>71</v>
      </c>
    </row>
    <row r="131" spans="1:3" x14ac:dyDescent="0.3">
      <c r="A131" s="59" t="s">
        <v>311</v>
      </c>
      <c r="B131" s="59" t="s">
        <v>312</v>
      </c>
      <c r="C131" s="59">
        <v>36</v>
      </c>
    </row>
    <row r="132" spans="1:3" x14ac:dyDescent="0.3">
      <c r="A132" s="59" t="s">
        <v>313</v>
      </c>
      <c r="B132" s="59" t="s">
        <v>314</v>
      </c>
      <c r="C132" s="59">
        <v>146</v>
      </c>
    </row>
    <row r="133" spans="1:3" x14ac:dyDescent="0.3">
      <c r="A133" s="59" t="s">
        <v>315</v>
      </c>
      <c r="B133" s="59" t="s">
        <v>316</v>
      </c>
      <c r="C133" s="59">
        <v>24</v>
      </c>
    </row>
    <row r="134" spans="1:3" x14ac:dyDescent="0.3">
      <c r="A134" s="59" t="s">
        <v>317</v>
      </c>
      <c r="B134" s="59" t="s">
        <v>318</v>
      </c>
      <c r="C134" s="59">
        <v>18</v>
      </c>
    </row>
    <row r="135" spans="1:3" x14ac:dyDescent="0.3">
      <c r="A135" s="59" t="s">
        <v>319</v>
      </c>
      <c r="B135" s="59" t="s">
        <v>320</v>
      </c>
      <c r="C135" s="59">
        <v>36</v>
      </c>
    </row>
    <row r="136" spans="1:3" x14ac:dyDescent="0.3">
      <c r="A136" s="59" t="s">
        <v>321</v>
      </c>
      <c r="B136" s="59" t="s">
        <v>322</v>
      </c>
      <c r="C136" s="59">
        <v>40</v>
      </c>
    </row>
    <row r="137" spans="1:3" x14ac:dyDescent="0.3">
      <c r="A137" s="59" t="s">
        <v>323</v>
      </c>
      <c r="B137" s="59" t="s">
        <v>324</v>
      </c>
      <c r="C137" s="59">
        <v>27</v>
      </c>
    </row>
    <row r="138" spans="1:3" x14ac:dyDescent="0.3">
      <c r="A138" s="59" t="s">
        <v>325</v>
      </c>
      <c r="B138" s="59" t="s">
        <v>326</v>
      </c>
      <c r="C138" s="59">
        <v>15</v>
      </c>
    </row>
    <row r="139" spans="1:3" x14ac:dyDescent="0.3">
      <c r="A139" s="59" t="s">
        <v>327</v>
      </c>
      <c r="B139" s="59" t="s">
        <v>328</v>
      </c>
      <c r="C139" s="59">
        <v>21</v>
      </c>
    </row>
    <row r="140" spans="1:3" x14ac:dyDescent="0.3">
      <c r="A140" s="59" t="s">
        <v>329</v>
      </c>
      <c r="B140" s="59" t="s">
        <v>330</v>
      </c>
      <c r="C140" s="59">
        <v>20</v>
      </c>
    </row>
    <row r="141" spans="1:3" x14ac:dyDescent="0.3">
      <c r="A141" s="59" t="s">
        <v>331</v>
      </c>
      <c r="B141" s="59" t="s">
        <v>332</v>
      </c>
      <c r="C141" s="59">
        <v>11</v>
      </c>
    </row>
    <row r="142" spans="1:3" x14ac:dyDescent="0.3">
      <c r="A142" s="59" t="s">
        <v>333</v>
      </c>
      <c r="B142" s="59" t="s">
        <v>334</v>
      </c>
      <c r="C142" s="59">
        <v>282</v>
      </c>
    </row>
    <row r="143" spans="1:3" x14ac:dyDescent="0.3">
      <c r="A143" s="59" t="s">
        <v>335</v>
      </c>
      <c r="B143" s="59" t="s">
        <v>336</v>
      </c>
      <c r="C143" s="59">
        <v>32</v>
      </c>
    </row>
    <row r="144" spans="1:3" x14ac:dyDescent="0.3">
      <c r="A144" s="59" t="s">
        <v>337</v>
      </c>
      <c r="B144" s="59" t="s">
        <v>338</v>
      </c>
      <c r="C144" s="59">
        <v>54</v>
      </c>
    </row>
    <row r="145" spans="1:3" x14ac:dyDescent="0.3">
      <c r="A145" s="59" t="s">
        <v>339</v>
      </c>
      <c r="B145" s="59" t="s">
        <v>340</v>
      </c>
      <c r="C145" s="59">
        <v>14</v>
      </c>
    </row>
    <row r="146" spans="1:3" x14ac:dyDescent="0.3">
      <c r="A146" s="59" t="s">
        <v>341</v>
      </c>
      <c r="B146" s="59" t="s">
        <v>342</v>
      </c>
      <c r="C146" s="59">
        <v>26</v>
      </c>
    </row>
    <row r="147" spans="1:3" x14ac:dyDescent="0.3">
      <c r="A147" s="59" t="s">
        <v>343</v>
      </c>
      <c r="B147" s="59" t="s">
        <v>344</v>
      </c>
      <c r="C147" s="59" t="s">
        <v>2612</v>
      </c>
    </row>
    <row r="148" spans="1:3" x14ac:dyDescent="0.3">
      <c r="A148" s="59" t="s">
        <v>345</v>
      </c>
      <c r="B148" s="59" t="s">
        <v>346</v>
      </c>
      <c r="C148" s="59">
        <v>18</v>
      </c>
    </row>
    <row r="149" spans="1:3" x14ac:dyDescent="0.3">
      <c r="A149" s="59" t="s">
        <v>347</v>
      </c>
      <c r="B149" s="59" t="s">
        <v>348</v>
      </c>
      <c r="C149" s="59">
        <v>38</v>
      </c>
    </row>
    <row r="150" spans="1:3" x14ac:dyDescent="0.3">
      <c r="A150" s="59" t="s">
        <v>349</v>
      </c>
      <c r="B150" s="59" t="s">
        <v>350</v>
      </c>
      <c r="C150" s="59">
        <v>17</v>
      </c>
    </row>
    <row r="151" spans="1:3" x14ac:dyDescent="0.3">
      <c r="A151" s="59" t="s">
        <v>351</v>
      </c>
      <c r="B151" s="59" t="s">
        <v>352</v>
      </c>
      <c r="C151" s="59">
        <v>13</v>
      </c>
    </row>
    <row r="152" spans="1:3" x14ac:dyDescent="0.3">
      <c r="A152" s="59" t="s">
        <v>353</v>
      </c>
      <c r="B152" s="59" t="s">
        <v>354</v>
      </c>
      <c r="C152" s="59">
        <v>14</v>
      </c>
    </row>
    <row r="153" spans="1:3" x14ac:dyDescent="0.3">
      <c r="A153" s="59" t="s">
        <v>355</v>
      </c>
      <c r="B153" s="59" t="s">
        <v>356</v>
      </c>
      <c r="C153" s="59">
        <v>19</v>
      </c>
    </row>
    <row r="154" spans="1:3" x14ac:dyDescent="0.3">
      <c r="A154" s="59" t="s">
        <v>357</v>
      </c>
      <c r="B154" s="59" t="s">
        <v>358</v>
      </c>
      <c r="C154" s="59">
        <v>15</v>
      </c>
    </row>
    <row r="155" spans="1:3" x14ac:dyDescent="0.3">
      <c r="A155" s="59" t="s">
        <v>359</v>
      </c>
      <c r="B155" s="59" t="s">
        <v>360</v>
      </c>
      <c r="C155" s="59">
        <v>10</v>
      </c>
    </row>
    <row r="156" spans="1:3" x14ac:dyDescent="0.3">
      <c r="A156" s="59" t="s">
        <v>361</v>
      </c>
      <c r="B156" s="59" t="s">
        <v>362</v>
      </c>
      <c r="C156" s="59">
        <v>26</v>
      </c>
    </row>
    <row r="157" spans="1:3" x14ac:dyDescent="0.3">
      <c r="A157" s="59" t="s">
        <v>363</v>
      </c>
      <c r="B157" s="59" t="s">
        <v>364</v>
      </c>
      <c r="C157" s="59">
        <v>23</v>
      </c>
    </row>
    <row r="158" spans="1:3" x14ac:dyDescent="0.3">
      <c r="A158" s="59" t="s">
        <v>365</v>
      </c>
      <c r="B158" s="59" t="s">
        <v>366</v>
      </c>
      <c r="C158" s="59">
        <v>167</v>
      </c>
    </row>
    <row r="159" spans="1:3" x14ac:dyDescent="0.3">
      <c r="A159" s="59" t="s">
        <v>367</v>
      </c>
      <c r="B159" s="59" t="s">
        <v>368</v>
      </c>
      <c r="C159" s="59">
        <v>76</v>
      </c>
    </row>
    <row r="160" spans="1:3" x14ac:dyDescent="0.3">
      <c r="A160" s="59" t="s">
        <v>369</v>
      </c>
      <c r="B160" s="59" t="s">
        <v>370</v>
      </c>
      <c r="C160" s="59">
        <v>33</v>
      </c>
    </row>
    <row r="161" spans="1:3" x14ac:dyDescent="0.3">
      <c r="A161" s="59" t="s">
        <v>371</v>
      </c>
      <c r="B161" s="59" t="s">
        <v>372</v>
      </c>
      <c r="C161" s="59">
        <v>55</v>
      </c>
    </row>
    <row r="162" spans="1:3" x14ac:dyDescent="0.3">
      <c r="A162" s="59" t="s">
        <v>373</v>
      </c>
      <c r="B162" s="59" t="s">
        <v>374</v>
      </c>
      <c r="C162" s="59">
        <v>41</v>
      </c>
    </row>
    <row r="163" spans="1:3" x14ac:dyDescent="0.3">
      <c r="A163" s="59" t="s">
        <v>375</v>
      </c>
      <c r="B163" s="59" t="s">
        <v>376</v>
      </c>
      <c r="C163" s="59">
        <v>28</v>
      </c>
    </row>
    <row r="164" spans="1:3" x14ac:dyDescent="0.3">
      <c r="A164" s="59" t="s">
        <v>377</v>
      </c>
      <c r="B164" s="59" t="s">
        <v>378</v>
      </c>
      <c r="C164" s="59">
        <v>51</v>
      </c>
    </row>
    <row r="165" spans="1:3" x14ac:dyDescent="0.3">
      <c r="A165" s="59" t="s">
        <v>379</v>
      </c>
      <c r="B165" s="59" t="s">
        <v>380</v>
      </c>
      <c r="C165" s="59" t="s">
        <v>2612</v>
      </c>
    </row>
    <row r="166" spans="1:3" x14ac:dyDescent="0.3">
      <c r="A166" s="59" t="s">
        <v>381</v>
      </c>
      <c r="B166" s="59" t="s">
        <v>382</v>
      </c>
      <c r="C166" s="59">
        <v>36</v>
      </c>
    </row>
    <row r="167" spans="1:3" x14ac:dyDescent="0.3">
      <c r="A167" s="59" t="s">
        <v>383</v>
      </c>
      <c r="B167" s="59" t="s">
        <v>384</v>
      </c>
      <c r="C167" s="59">
        <v>23</v>
      </c>
    </row>
    <row r="168" spans="1:3" x14ac:dyDescent="0.3">
      <c r="A168" s="59" t="s">
        <v>385</v>
      </c>
      <c r="B168" s="59" t="s">
        <v>386</v>
      </c>
      <c r="C168" s="59">
        <v>112</v>
      </c>
    </row>
    <row r="169" spans="1:3" x14ac:dyDescent="0.3">
      <c r="A169" s="59" t="s">
        <v>387</v>
      </c>
      <c r="B169" s="59" t="s">
        <v>388</v>
      </c>
      <c r="C169" s="59">
        <v>28</v>
      </c>
    </row>
    <row r="170" spans="1:3" x14ac:dyDescent="0.3">
      <c r="A170" s="59" t="s">
        <v>389</v>
      </c>
      <c r="B170" s="59" t="s">
        <v>390</v>
      </c>
      <c r="C170" s="59">
        <v>17</v>
      </c>
    </row>
    <row r="171" spans="1:3" x14ac:dyDescent="0.3">
      <c r="A171" s="59" t="s">
        <v>391</v>
      </c>
      <c r="B171" s="59" t="s">
        <v>392</v>
      </c>
      <c r="C171" s="59">
        <v>66</v>
      </c>
    </row>
    <row r="172" spans="1:3" x14ac:dyDescent="0.3">
      <c r="A172" s="59" t="s">
        <v>393</v>
      </c>
      <c r="B172" s="59" t="s">
        <v>394</v>
      </c>
      <c r="C172" s="59">
        <v>20</v>
      </c>
    </row>
    <row r="173" spans="1:3" x14ac:dyDescent="0.3">
      <c r="A173" s="59" t="s">
        <v>395</v>
      </c>
      <c r="B173" s="59" t="s">
        <v>396</v>
      </c>
      <c r="C173" s="59" t="s">
        <v>2612</v>
      </c>
    </row>
    <row r="174" spans="1:3" x14ac:dyDescent="0.3">
      <c r="A174" s="59" t="s">
        <v>397</v>
      </c>
      <c r="B174" s="59" t="s">
        <v>398</v>
      </c>
      <c r="C174" s="59">
        <v>16</v>
      </c>
    </row>
    <row r="175" spans="1:3" x14ac:dyDescent="0.3">
      <c r="A175" s="59" t="s">
        <v>399</v>
      </c>
      <c r="B175" s="59" t="s">
        <v>400</v>
      </c>
      <c r="C175" s="59">
        <v>12</v>
      </c>
    </row>
    <row r="176" spans="1:3" x14ac:dyDescent="0.3">
      <c r="A176" s="59" t="s">
        <v>401</v>
      </c>
      <c r="B176" s="59" t="s">
        <v>402</v>
      </c>
      <c r="C176" s="59">
        <v>91</v>
      </c>
    </row>
    <row r="177" spans="1:3" x14ac:dyDescent="0.3">
      <c r="A177" s="59" t="s">
        <v>403</v>
      </c>
      <c r="B177" s="59" t="s">
        <v>404</v>
      </c>
      <c r="C177" s="59">
        <v>47</v>
      </c>
    </row>
    <row r="178" spans="1:3" x14ac:dyDescent="0.3">
      <c r="A178" s="59" t="s">
        <v>405</v>
      </c>
      <c r="B178" s="59" t="s">
        <v>406</v>
      </c>
      <c r="C178" s="59">
        <v>16</v>
      </c>
    </row>
    <row r="179" spans="1:3" x14ac:dyDescent="0.3">
      <c r="A179" s="59" t="s">
        <v>407</v>
      </c>
      <c r="B179" s="59" t="s">
        <v>408</v>
      </c>
      <c r="C179" s="59">
        <v>39</v>
      </c>
    </row>
    <row r="180" spans="1:3" x14ac:dyDescent="0.3">
      <c r="A180" s="59" t="s">
        <v>409</v>
      </c>
      <c r="B180" s="59" t="s">
        <v>410</v>
      </c>
      <c r="C180" s="59">
        <v>29</v>
      </c>
    </row>
    <row r="181" spans="1:3" x14ac:dyDescent="0.3">
      <c r="A181" s="59" t="s">
        <v>411</v>
      </c>
      <c r="B181" s="59" t="s">
        <v>412</v>
      </c>
      <c r="C181" s="59">
        <v>28</v>
      </c>
    </row>
    <row r="182" spans="1:3" x14ac:dyDescent="0.3">
      <c r="A182" s="59" t="s">
        <v>413</v>
      </c>
      <c r="B182" s="59" t="s">
        <v>414</v>
      </c>
      <c r="C182" s="59">
        <v>32</v>
      </c>
    </row>
    <row r="183" spans="1:3" x14ac:dyDescent="0.3">
      <c r="A183" s="59" t="s">
        <v>415</v>
      </c>
      <c r="B183" s="59" t="s">
        <v>416</v>
      </c>
      <c r="C183" s="59">
        <v>25</v>
      </c>
    </row>
    <row r="184" spans="1:3" x14ac:dyDescent="0.3">
      <c r="A184" s="59" t="s">
        <v>417</v>
      </c>
      <c r="B184" s="59" t="s">
        <v>418</v>
      </c>
      <c r="C184" s="59">
        <v>32</v>
      </c>
    </row>
    <row r="185" spans="1:3" x14ac:dyDescent="0.3">
      <c r="A185" s="59" t="s">
        <v>419</v>
      </c>
      <c r="B185" s="59" t="s">
        <v>420</v>
      </c>
      <c r="C185" s="59">
        <v>14</v>
      </c>
    </row>
    <row r="186" spans="1:3" x14ac:dyDescent="0.3">
      <c r="A186" s="59" t="s">
        <v>421</v>
      </c>
      <c r="B186" s="59" t="s">
        <v>422</v>
      </c>
      <c r="C186" s="59">
        <v>35</v>
      </c>
    </row>
    <row r="187" spans="1:3" x14ac:dyDescent="0.3">
      <c r="A187" s="59" t="s">
        <v>423</v>
      </c>
      <c r="B187" s="59" t="s">
        <v>424</v>
      </c>
      <c r="C187" s="59">
        <v>23</v>
      </c>
    </row>
    <row r="188" spans="1:3" x14ac:dyDescent="0.3">
      <c r="A188" s="59" t="s">
        <v>425</v>
      </c>
      <c r="B188" s="59" t="s">
        <v>426</v>
      </c>
      <c r="C188" s="59">
        <v>2543</v>
      </c>
    </row>
    <row r="189" spans="1:3" x14ac:dyDescent="0.3">
      <c r="A189" s="59" t="s">
        <v>427</v>
      </c>
      <c r="B189" s="59" t="s">
        <v>428</v>
      </c>
      <c r="C189" s="59">
        <v>121</v>
      </c>
    </row>
    <row r="190" spans="1:3" x14ac:dyDescent="0.3">
      <c r="A190" s="59" t="s">
        <v>429</v>
      </c>
      <c r="B190" s="59" t="s">
        <v>430</v>
      </c>
      <c r="C190" s="59">
        <v>40</v>
      </c>
    </row>
    <row r="191" spans="1:3" x14ac:dyDescent="0.3">
      <c r="A191" s="59" t="s">
        <v>431</v>
      </c>
      <c r="B191" s="59" t="s">
        <v>432</v>
      </c>
      <c r="C191" s="59">
        <v>17</v>
      </c>
    </row>
    <row r="192" spans="1:3" x14ac:dyDescent="0.3">
      <c r="A192" s="59" t="s">
        <v>433</v>
      </c>
      <c r="B192" s="59" t="s">
        <v>434</v>
      </c>
      <c r="C192" s="59">
        <v>43</v>
      </c>
    </row>
    <row r="193" spans="1:3" x14ac:dyDescent="0.3">
      <c r="A193" s="59" t="s">
        <v>435</v>
      </c>
      <c r="B193" s="59" t="s">
        <v>436</v>
      </c>
      <c r="C193" s="59">
        <v>1225</v>
      </c>
    </row>
    <row r="194" spans="1:3" x14ac:dyDescent="0.3">
      <c r="A194" s="59" t="s">
        <v>437</v>
      </c>
      <c r="B194" s="59" t="s">
        <v>438</v>
      </c>
      <c r="C194" s="59">
        <v>21</v>
      </c>
    </row>
    <row r="195" spans="1:3" x14ac:dyDescent="0.3">
      <c r="A195" s="59" t="s">
        <v>439</v>
      </c>
      <c r="B195" s="59" t="s">
        <v>440</v>
      </c>
      <c r="C195" s="59" t="s">
        <v>2612</v>
      </c>
    </row>
    <row r="196" spans="1:3" x14ac:dyDescent="0.3">
      <c r="A196" s="59" t="s">
        <v>441</v>
      </c>
      <c r="B196" s="59" t="s">
        <v>442</v>
      </c>
      <c r="C196" s="59" t="s">
        <v>2612</v>
      </c>
    </row>
    <row r="197" spans="1:3" x14ac:dyDescent="0.3">
      <c r="A197" s="59" t="s">
        <v>443</v>
      </c>
      <c r="B197" s="59" t="s">
        <v>444</v>
      </c>
      <c r="C197" s="59">
        <v>14</v>
      </c>
    </row>
    <row r="198" spans="1:3" x14ac:dyDescent="0.3">
      <c r="A198" s="59" t="s">
        <v>445</v>
      </c>
      <c r="B198" s="59" t="s">
        <v>446</v>
      </c>
      <c r="C198" s="59">
        <v>145</v>
      </c>
    </row>
    <row r="199" spans="1:3" x14ac:dyDescent="0.3">
      <c r="A199" s="59" t="s">
        <v>447</v>
      </c>
      <c r="B199" s="59" t="s">
        <v>448</v>
      </c>
      <c r="C199" s="59">
        <v>30</v>
      </c>
    </row>
    <row r="200" spans="1:3" x14ac:dyDescent="0.3">
      <c r="A200" s="59" t="s">
        <v>449</v>
      </c>
      <c r="B200" s="59" t="s">
        <v>450</v>
      </c>
      <c r="C200" s="59">
        <v>79</v>
      </c>
    </row>
    <row r="201" spans="1:3" x14ac:dyDescent="0.3">
      <c r="A201" s="59" t="s">
        <v>451</v>
      </c>
      <c r="B201" s="59" t="s">
        <v>452</v>
      </c>
      <c r="C201" s="59">
        <v>13</v>
      </c>
    </row>
    <row r="202" spans="1:3" x14ac:dyDescent="0.3">
      <c r="A202" s="59" t="s">
        <v>453</v>
      </c>
      <c r="B202" s="59" t="s">
        <v>454</v>
      </c>
      <c r="C202" s="59">
        <v>56</v>
      </c>
    </row>
    <row r="203" spans="1:3" x14ac:dyDescent="0.3">
      <c r="A203" s="59" t="s">
        <v>455</v>
      </c>
      <c r="B203" s="59" t="s">
        <v>456</v>
      </c>
      <c r="C203" s="59">
        <v>29</v>
      </c>
    </row>
    <row r="204" spans="1:3" x14ac:dyDescent="0.3">
      <c r="A204" s="59" t="s">
        <v>457</v>
      </c>
      <c r="B204" s="59" t="s">
        <v>458</v>
      </c>
      <c r="C204" s="59">
        <v>66</v>
      </c>
    </row>
    <row r="205" spans="1:3" x14ac:dyDescent="0.3">
      <c r="A205" s="59" t="s">
        <v>459</v>
      </c>
      <c r="B205" s="59" t="s">
        <v>460</v>
      </c>
      <c r="C205" s="59">
        <v>38</v>
      </c>
    </row>
    <row r="206" spans="1:3" x14ac:dyDescent="0.3">
      <c r="A206" s="59" t="s">
        <v>461</v>
      </c>
      <c r="B206" s="59" t="s">
        <v>462</v>
      </c>
      <c r="C206" s="59">
        <v>42</v>
      </c>
    </row>
    <row r="207" spans="1:3" x14ac:dyDescent="0.3">
      <c r="A207" s="59" t="s">
        <v>463</v>
      </c>
      <c r="B207" s="59" t="s">
        <v>464</v>
      </c>
      <c r="C207" s="59">
        <v>32</v>
      </c>
    </row>
    <row r="208" spans="1:3" x14ac:dyDescent="0.3">
      <c r="A208" s="59" t="s">
        <v>465</v>
      </c>
      <c r="B208" s="59" t="s">
        <v>466</v>
      </c>
      <c r="C208" s="59">
        <v>18</v>
      </c>
    </row>
    <row r="209" spans="1:3" x14ac:dyDescent="0.3">
      <c r="A209" s="59" t="s">
        <v>467</v>
      </c>
      <c r="B209" s="59" t="s">
        <v>468</v>
      </c>
      <c r="C209" s="59">
        <v>39</v>
      </c>
    </row>
    <row r="210" spans="1:3" x14ac:dyDescent="0.3">
      <c r="A210" s="59" t="s">
        <v>469</v>
      </c>
      <c r="B210" s="59" t="s">
        <v>470</v>
      </c>
      <c r="C210" s="59">
        <v>32</v>
      </c>
    </row>
    <row r="211" spans="1:3" x14ac:dyDescent="0.3">
      <c r="A211" s="59" t="s">
        <v>471</v>
      </c>
      <c r="B211" s="59" t="s">
        <v>472</v>
      </c>
      <c r="C211" s="59">
        <v>11</v>
      </c>
    </row>
    <row r="212" spans="1:3" x14ac:dyDescent="0.3">
      <c r="A212" s="59" t="s">
        <v>473</v>
      </c>
      <c r="B212" s="59" t="s">
        <v>474</v>
      </c>
      <c r="C212" s="59">
        <v>26</v>
      </c>
    </row>
    <row r="213" spans="1:3" x14ac:dyDescent="0.3">
      <c r="A213" s="59" t="s">
        <v>475</v>
      </c>
      <c r="B213" s="59" t="s">
        <v>476</v>
      </c>
      <c r="C213" s="59">
        <v>111</v>
      </c>
    </row>
    <row r="214" spans="1:3" x14ac:dyDescent="0.3">
      <c r="A214" s="59" t="s">
        <v>477</v>
      </c>
      <c r="B214" s="59" t="s">
        <v>478</v>
      </c>
      <c r="C214" s="59">
        <v>55</v>
      </c>
    </row>
    <row r="215" spans="1:3" x14ac:dyDescent="0.3">
      <c r="A215" s="59" t="s">
        <v>479</v>
      </c>
      <c r="B215" s="59" t="s">
        <v>480</v>
      </c>
      <c r="C215" s="59">
        <v>11</v>
      </c>
    </row>
    <row r="216" spans="1:3" x14ac:dyDescent="0.3">
      <c r="A216" s="59" t="s">
        <v>481</v>
      </c>
      <c r="B216" s="59" t="s">
        <v>482</v>
      </c>
      <c r="C216" s="59">
        <v>26</v>
      </c>
    </row>
    <row r="217" spans="1:3" x14ac:dyDescent="0.3">
      <c r="A217" s="59" t="s">
        <v>483</v>
      </c>
      <c r="B217" s="59" t="s">
        <v>484</v>
      </c>
      <c r="C217" s="59">
        <v>23</v>
      </c>
    </row>
    <row r="218" spans="1:3" x14ac:dyDescent="0.3">
      <c r="A218" s="59" t="s">
        <v>485</v>
      </c>
      <c r="B218" s="59" t="s">
        <v>486</v>
      </c>
      <c r="C218" s="59">
        <v>16</v>
      </c>
    </row>
    <row r="219" spans="1:3" x14ac:dyDescent="0.3">
      <c r="A219" s="59" t="s">
        <v>487</v>
      </c>
      <c r="B219" s="59" t="s">
        <v>488</v>
      </c>
      <c r="C219" s="59">
        <v>33</v>
      </c>
    </row>
    <row r="220" spans="1:3" x14ac:dyDescent="0.3">
      <c r="A220" s="59" t="s">
        <v>489</v>
      </c>
      <c r="B220" s="59" t="s">
        <v>490</v>
      </c>
      <c r="C220" s="59">
        <v>13</v>
      </c>
    </row>
    <row r="221" spans="1:3" x14ac:dyDescent="0.3">
      <c r="A221" s="59" t="s">
        <v>491</v>
      </c>
      <c r="B221" s="59" t="s">
        <v>492</v>
      </c>
      <c r="C221" s="59">
        <v>21</v>
      </c>
    </row>
    <row r="222" spans="1:3" x14ac:dyDescent="0.3">
      <c r="A222" s="59" t="s">
        <v>493</v>
      </c>
      <c r="B222" s="59" t="s">
        <v>494</v>
      </c>
      <c r="C222" s="59">
        <v>31</v>
      </c>
    </row>
    <row r="223" spans="1:3" x14ac:dyDescent="0.3">
      <c r="A223" s="59" t="s">
        <v>495</v>
      </c>
      <c r="B223" s="59" t="s">
        <v>496</v>
      </c>
      <c r="C223" s="59">
        <v>60</v>
      </c>
    </row>
    <row r="224" spans="1:3" x14ac:dyDescent="0.3">
      <c r="A224" s="59" t="s">
        <v>497</v>
      </c>
      <c r="B224" s="59" t="s">
        <v>498</v>
      </c>
      <c r="C224" s="59" t="s">
        <v>2612</v>
      </c>
    </row>
    <row r="225" spans="1:3" x14ac:dyDescent="0.3">
      <c r="A225" s="59" t="s">
        <v>499</v>
      </c>
      <c r="B225" s="59" t="s">
        <v>500</v>
      </c>
      <c r="C225" s="59">
        <v>34</v>
      </c>
    </row>
    <row r="226" spans="1:3" x14ac:dyDescent="0.3">
      <c r="A226" s="59" t="s">
        <v>501</v>
      </c>
      <c r="B226" s="59" t="s">
        <v>502</v>
      </c>
      <c r="C226" s="59">
        <v>25</v>
      </c>
    </row>
    <row r="227" spans="1:3" x14ac:dyDescent="0.3">
      <c r="A227" s="59" t="s">
        <v>503</v>
      </c>
      <c r="B227" s="59" t="s">
        <v>504</v>
      </c>
      <c r="C227" s="59">
        <v>30</v>
      </c>
    </row>
    <row r="228" spans="1:3" x14ac:dyDescent="0.3">
      <c r="A228" s="59" t="s">
        <v>505</v>
      </c>
      <c r="B228" s="59" t="s">
        <v>506</v>
      </c>
      <c r="C228" s="59">
        <v>18</v>
      </c>
    </row>
    <row r="229" spans="1:3" x14ac:dyDescent="0.3">
      <c r="A229" s="59" t="s">
        <v>507</v>
      </c>
      <c r="B229" s="59" t="s">
        <v>508</v>
      </c>
      <c r="C229" s="59">
        <v>18</v>
      </c>
    </row>
    <row r="230" spans="1:3" x14ac:dyDescent="0.3">
      <c r="A230" s="59" t="s">
        <v>509</v>
      </c>
      <c r="B230" s="59" t="s">
        <v>510</v>
      </c>
      <c r="C230" s="59" t="s">
        <v>2612</v>
      </c>
    </row>
    <row r="231" spans="1:3" x14ac:dyDescent="0.3">
      <c r="A231" s="59" t="s">
        <v>511</v>
      </c>
      <c r="B231" s="59" t="s">
        <v>512</v>
      </c>
      <c r="C231" s="59">
        <v>40</v>
      </c>
    </row>
    <row r="232" spans="1:3" x14ac:dyDescent="0.3">
      <c r="A232" s="59" t="s">
        <v>513</v>
      </c>
      <c r="B232" s="59" t="s">
        <v>514</v>
      </c>
      <c r="C232" s="59">
        <v>27</v>
      </c>
    </row>
    <row r="233" spans="1:3" x14ac:dyDescent="0.3">
      <c r="A233" s="59" t="s">
        <v>515</v>
      </c>
      <c r="B233" s="59" t="s">
        <v>516</v>
      </c>
      <c r="C233" s="59">
        <v>13</v>
      </c>
    </row>
    <row r="234" spans="1:3" x14ac:dyDescent="0.3">
      <c r="A234" s="59" t="s">
        <v>517</v>
      </c>
      <c r="B234" s="59" t="s">
        <v>518</v>
      </c>
      <c r="C234" s="59">
        <v>11</v>
      </c>
    </row>
    <row r="235" spans="1:3" x14ac:dyDescent="0.3">
      <c r="A235" s="59" t="s">
        <v>519</v>
      </c>
      <c r="B235" s="59" t="s">
        <v>520</v>
      </c>
      <c r="C235" s="59">
        <v>14</v>
      </c>
    </row>
    <row r="236" spans="1:3" x14ac:dyDescent="0.3">
      <c r="A236" s="59" t="s">
        <v>521</v>
      </c>
      <c r="B236" s="59" t="s">
        <v>522</v>
      </c>
      <c r="C236" s="59">
        <v>31</v>
      </c>
    </row>
    <row r="237" spans="1:3" x14ac:dyDescent="0.3">
      <c r="A237" s="59" t="s">
        <v>523</v>
      </c>
      <c r="B237" s="59" t="s">
        <v>524</v>
      </c>
      <c r="C237" s="59">
        <v>55</v>
      </c>
    </row>
    <row r="238" spans="1:3" x14ac:dyDescent="0.3">
      <c r="A238" s="59" t="s">
        <v>525</v>
      </c>
      <c r="B238" s="59" t="s">
        <v>526</v>
      </c>
      <c r="C238" s="59">
        <v>212</v>
      </c>
    </row>
    <row r="239" spans="1:3" x14ac:dyDescent="0.3">
      <c r="A239" s="59" t="s">
        <v>527</v>
      </c>
      <c r="B239" s="59" t="s">
        <v>528</v>
      </c>
      <c r="C239" s="59">
        <v>26</v>
      </c>
    </row>
    <row r="240" spans="1:3" x14ac:dyDescent="0.3">
      <c r="A240" s="59" t="s">
        <v>529</v>
      </c>
      <c r="B240" s="59" t="s">
        <v>530</v>
      </c>
      <c r="C240" s="59">
        <v>47</v>
      </c>
    </row>
    <row r="241" spans="1:3" x14ac:dyDescent="0.3">
      <c r="A241" s="59" t="s">
        <v>531</v>
      </c>
      <c r="B241" s="59" t="s">
        <v>532</v>
      </c>
      <c r="C241" s="59">
        <v>31</v>
      </c>
    </row>
    <row r="242" spans="1:3" x14ac:dyDescent="0.3">
      <c r="A242" s="59" t="s">
        <v>533</v>
      </c>
      <c r="B242" s="59" t="s">
        <v>534</v>
      </c>
      <c r="C242" s="59">
        <v>52</v>
      </c>
    </row>
    <row r="243" spans="1:3" x14ac:dyDescent="0.3">
      <c r="A243" s="59" t="s">
        <v>535</v>
      </c>
      <c r="B243" s="59" t="s">
        <v>536</v>
      </c>
      <c r="C243" s="59">
        <v>29</v>
      </c>
    </row>
    <row r="244" spans="1:3" x14ac:dyDescent="0.3">
      <c r="A244" s="59" t="s">
        <v>537</v>
      </c>
      <c r="B244" s="59" t="s">
        <v>538</v>
      </c>
      <c r="C244" s="59">
        <v>37</v>
      </c>
    </row>
    <row r="245" spans="1:3" x14ac:dyDescent="0.3">
      <c r="A245" s="59" t="s">
        <v>539</v>
      </c>
      <c r="B245" s="59" t="s">
        <v>540</v>
      </c>
      <c r="C245" s="59" t="s">
        <v>2612</v>
      </c>
    </row>
    <row r="246" spans="1:3" x14ac:dyDescent="0.3">
      <c r="A246" s="59" t="s">
        <v>541</v>
      </c>
      <c r="B246" s="59" t="s">
        <v>542</v>
      </c>
      <c r="C246" s="59" t="s">
        <v>2612</v>
      </c>
    </row>
    <row r="247" spans="1:3" x14ac:dyDescent="0.3">
      <c r="A247" s="59" t="s">
        <v>543</v>
      </c>
      <c r="B247" s="59" t="s">
        <v>544</v>
      </c>
      <c r="C247" s="59" t="s">
        <v>2612</v>
      </c>
    </row>
    <row r="248" spans="1:3" x14ac:dyDescent="0.3">
      <c r="A248" s="59" t="s">
        <v>545</v>
      </c>
      <c r="B248" s="59" t="s">
        <v>546</v>
      </c>
      <c r="C248" s="59">
        <v>31</v>
      </c>
    </row>
    <row r="249" spans="1:3" x14ac:dyDescent="0.3">
      <c r="A249" s="59" t="s">
        <v>547</v>
      </c>
      <c r="B249" s="59" t="s">
        <v>548</v>
      </c>
      <c r="C249" s="59">
        <v>49</v>
      </c>
    </row>
    <row r="250" spans="1:3" x14ac:dyDescent="0.3">
      <c r="A250" s="59" t="s">
        <v>549</v>
      </c>
      <c r="B250" s="59" t="s">
        <v>550</v>
      </c>
      <c r="C250" s="59">
        <v>19</v>
      </c>
    </row>
    <row r="251" spans="1:3" x14ac:dyDescent="0.3">
      <c r="A251" s="59" t="s">
        <v>551</v>
      </c>
      <c r="B251" s="59" t="s">
        <v>552</v>
      </c>
      <c r="C251" s="59">
        <v>17</v>
      </c>
    </row>
    <row r="252" spans="1:3" x14ac:dyDescent="0.3">
      <c r="A252" s="59" t="s">
        <v>553</v>
      </c>
      <c r="B252" s="59" t="s">
        <v>554</v>
      </c>
      <c r="C252" s="59">
        <v>26</v>
      </c>
    </row>
    <row r="253" spans="1:3" x14ac:dyDescent="0.3">
      <c r="A253" s="59" t="s">
        <v>555</v>
      </c>
      <c r="B253" s="59" t="s">
        <v>556</v>
      </c>
      <c r="C253" s="59">
        <v>43</v>
      </c>
    </row>
    <row r="254" spans="1:3" x14ac:dyDescent="0.3">
      <c r="A254" s="59" t="s">
        <v>557</v>
      </c>
      <c r="B254" s="59" t="s">
        <v>558</v>
      </c>
      <c r="C254" s="59">
        <v>18</v>
      </c>
    </row>
    <row r="255" spans="1:3" x14ac:dyDescent="0.3">
      <c r="A255" s="59" t="s">
        <v>559</v>
      </c>
      <c r="B255" s="59" t="s">
        <v>560</v>
      </c>
      <c r="C255" s="59">
        <v>21</v>
      </c>
    </row>
    <row r="256" spans="1:3" x14ac:dyDescent="0.3">
      <c r="A256" s="59" t="s">
        <v>561</v>
      </c>
      <c r="B256" s="59" t="s">
        <v>562</v>
      </c>
      <c r="C256" s="59">
        <v>394</v>
      </c>
    </row>
    <row r="257" spans="1:3" x14ac:dyDescent="0.3">
      <c r="A257" s="59" t="s">
        <v>563</v>
      </c>
      <c r="B257" s="59" t="s">
        <v>564</v>
      </c>
      <c r="C257" s="59" t="s">
        <v>2612</v>
      </c>
    </row>
    <row r="258" spans="1:3" x14ac:dyDescent="0.3">
      <c r="A258" s="59" t="s">
        <v>565</v>
      </c>
      <c r="B258" s="59" t="s">
        <v>566</v>
      </c>
      <c r="C258" s="59">
        <v>16</v>
      </c>
    </row>
    <row r="259" spans="1:3" x14ac:dyDescent="0.3">
      <c r="A259" s="59" t="s">
        <v>567</v>
      </c>
      <c r="B259" s="59" t="s">
        <v>568</v>
      </c>
      <c r="C259" s="59">
        <v>55</v>
      </c>
    </row>
    <row r="260" spans="1:3" x14ac:dyDescent="0.3">
      <c r="A260" s="59" t="s">
        <v>569</v>
      </c>
      <c r="B260" s="59" t="s">
        <v>570</v>
      </c>
      <c r="C260" s="59">
        <v>72</v>
      </c>
    </row>
    <row r="261" spans="1:3" x14ac:dyDescent="0.3">
      <c r="A261" s="59" t="s">
        <v>571</v>
      </c>
      <c r="B261" s="59" t="s">
        <v>572</v>
      </c>
      <c r="C261" s="59">
        <v>23</v>
      </c>
    </row>
    <row r="262" spans="1:3" x14ac:dyDescent="0.3">
      <c r="A262" s="59" t="s">
        <v>573</v>
      </c>
      <c r="B262" s="59" t="s">
        <v>574</v>
      </c>
      <c r="C262" s="59">
        <v>12</v>
      </c>
    </row>
    <row r="263" spans="1:3" x14ac:dyDescent="0.3">
      <c r="A263" s="59" t="s">
        <v>575</v>
      </c>
      <c r="B263" s="59" t="s">
        <v>576</v>
      </c>
      <c r="C263" s="59">
        <v>15</v>
      </c>
    </row>
    <row r="264" spans="1:3" x14ac:dyDescent="0.3">
      <c r="A264" s="59" t="s">
        <v>577</v>
      </c>
      <c r="B264" s="59" t="s">
        <v>578</v>
      </c>
      <c r="C264" s="59">
        <v>99</v>
      </c>
    </row>
    <row r="265" spans="1:3" x14ac:dyDescent="0.3">
      <c r="A265" s="59" t="s">
        <v>579</v>
      </c>
      <c r="B265" s="59" t="s">
        <v>580</v>
      </c>
      <c r="C265" s="59">
        <v>14</v>
      </c>
    </row>
    <row r="266" spans="1:3" x14ac:dyDescent="0.3">
      <c r="A266" s="59" t="s">
        <v>581</v>
      </c>
      <c r="B266" s="59" t="s">
        <v>582</v>
      </c>
      <c r="C266" s="59">
        <v>151</v>
      </c>
    </row>
    <row r="267" spans="1:3" x14ac:dyDescent="0.3">
      <c r="A267" s="59" t="s">
        <v>583</v>
      </c>
      <c r="B267" s="59" t="s">
        <v>584</v>
      </c>
      <c r="C267" s="59">
        <v>59</v>
      </c>
    </row>
    <row r="268" spans="1:3" x14ac:dyDescent="0.3">
      <c r="A268" s="59" t="s">
        <v>585</v>
      </c>
      <c r="B268" s="59" t="s">
        <v>586</v>
      </c>
      <c r="C268" s="59">
        <v>14</v>
      </c>
    </row>
    <row r="269" spans="1:3" x14ac:dyDescent="0.3">
      <c r="A269" s="59" t="s">
        <v>587</v>
      </c>
      <c r="B269" s="59" t="s">
        <v>588</v>
      </c>
      <c r="C269" s="59">
        <v>35</v>
      </c>
    </row>
    <row r="270" spans="1:3" x14ac:dyDescent="0.3">
      <c r="A270" s="59" t="s">
        <v>589</v>
      </c>
      <c r="B270" s="59" t="s">
        <v>590</v>
      </c>
      <c r="C270" s="59">
        <v>25</v>
      </c>
    </row>
    <row r="271" spans="1:3" x14ac:dyDescent="0.3">
      <c r="A271" s="59" t="s">
        <v>591</v>
      </c>
      <c r="B271" s="59" t="s">
        <v>592</v>
      </c>
      <c r="C271" s="59" t="s">
        <v>2612</v>
      </c>
    </row>
    <row r="272" spans="1:3" x14ac:dyDescent="0.3">
      <c r="A272" s="59" t="s">
        <v>593</v>
      </c>
      <c r="B272" s="59" t="s">
        <v>594</v>
      </c>
      <c r="C272" s="59" t="s">
        <v>2612</v>
      </c>
    </row>
    <row r="273" spans="1:3" x14ac:dyDescent="0.3">
      <c r="A273" s="59" t="s">
        <v>595</v>
      </c>
      <c r="B273" s="59" t="s">
        <v>596</v>
      </c>
      <c r="C273" s="59">
        <v>40</v>
      </c>
    </row>
    <row r="274" spans="1:3" x14ac:dyDescent="0.3">
      <c r="A274" s="59" t="s">
        <v>597</v>
      </c>
      <c r="B274" s="59" t="s">
        <v>598</v>
      </c>
      <c r="C274" s="59">
        <v>23</v>
      </c>
    </row>
    <row r="275" spans="1:3" x14ac:dyDescent="0.3">
      <c r="A275" s="59" t="s">
        <v>599</v>
      </c>
      <c r="B275" s="59" t="s">
        <v>600</v>
      </c>
      <c r="C275" s="59">
        <v>21</v>
      </c>
    </row>
    <row r="276" spans="1:3" x14ac:dyDescent="0.3">
      <c r="A276" s="59" t="s">
        <v>601</v>
      </c>
      <c r="B276" s="59" t="s">
        <v>602</v>
      </c>
      <c r="C276" s="59">
        <v>22</v>
      </c>
    </row>
    <row r="277" spans="1:3" x14ac:dyDescent="0.3">
      <c r="A277" s="59" t="s">
        <v>603</v>
      </c>
      <c r="B277" s="59" t="s">
        <v>604</v>
      </c>
      <c r="C277" s="59">
        <v>122</v>
      </c>
    </row>
    <row r="278" spans="1:3" x14ac:dyDescent="0.3">
      <c r="A278" s="59" t="s">
        <v>605</v>
      </c>
      <c r="B278" s="59" t="s">
        <v>606</v>
      </c>
      <c r="C278" s="59" t="s">
        <v>2612</v>
      </c>
    </row>
    <row r="279" spans="1:3" x14ac:dyDescent="0.3">
      <c r="A279" s="59" t="s">
        <v>607</v>
      </c>
      <c r="B279" s="59" t="s">
        <v>608</v>
      </c>
      <c r="C279" s="59">
        <v>15</v>
      </c>
    </row>
    <row r="280" spans="1:3" x14ac:dyDescent="0.3">
      <c r="A280" s="59" t="s">
        <v>609</v>
      </c>
      <c r="B280" s="59" t="s">
        <v>610</v>
      </c>
      <c r="C280" s="59">
        <v>12</v>
      </c>
    </row>
    <row r="281" spans="1:3" x14ac:dyDescent="0.3">
      <c r="A281" s="59" t="s">
        <v>611</v>
      </c>
      <c r="B281" s="59" t="s">
        <v>612</v>
      </c>
      <c r="C281" s="59">
        <v>24</v>
      </c>
    </row>
    <row r="282" spans="1:3" x14ac:dyDescent="0.3">
      <c r="A282" s="59" t="s">
        <v>613</v>
      </c>
      <c r="B282" s="59" t="s">
        <v>614</v>
      </c>
      <c r="C282" s="59">
        <v>14</v>
      </c>
    </row>
    <row r="283" spans="1:3" x14ac:dyDescent="0.3">
      <c r="A283" s="59" t="s">
        <v>615</v>
      </c>
      <c r="B283" s="59" t="s">
        <v>616</v>
      </c>
      <c r="C283" s="59">
        <v>21</v>
      </c>
    </row>
    <row r="284" spans="1:3" x14ac:dyDescent="0.3">
      <c r="A284" s="59" t="s">
        <v>617</v>
      </c>
      <c r="B284" s="59" t="s">
        <v>618</v>
      </c>
      <c r="C284" s="59">
        <v>33</v>
      </c>
    </row>
    <row r="285" spans="1:3" x14ac:dyDescent="0.3">
      <c r="A285" s="59" t="s">
        <v>619</v>
      </c>
      <c r="B285" s="59" t="s">
        <v>620</v>
      </c>
      <c r="C285" s="59">
        <v>85</v>
      </c>
    </row>
    <row r="286" spans="1:3" x14ac:dyDescent="0.3">
      <c r="A286" s="59" t="s">
        <v>621</v>
      </c>
      <c r="B286" s="59" t="s">
        <v>622</v>
      </c>
      <c r="C286" s="59">
        <v>26</v>
      </c>
    </row>
    <row r="287" spans="1:3" x14ac:dyDescent="0.3">
      <c r="A287" s="59" t="s">
        <v>623</v>
      </c>
      <c r="B287" s="59" t="s">
        <v>624</v>
      </c>
      <c r="C287" s="59" t="s">
        <v>2612</v>
      </c>
    </row>
    <row r="288" spans="1:3" x14ac:dyDescent="0.3">
      <c r="A288" s="59" t="s">
        <v>625</v>
      </c>
      <c r="B288" s="59" t="s">
        <v>626</v>
      </c>
      <c r="C288" s="59">
        <v>46</v>
      </c>
    </row>
    <row r="289" spans="1:3" x14ac:dyDescent="0.3">
      <c r="A289" s="59" t="s">
        <v>627</v>
      </c>
      <c r="B289" s="59" t="s">
        <v>628</v>
      </c>
      <c r="C289" s="59">
        <v>25</v>
      </c>
    </row>
    <row r="290" spans="1:3" x14ac:dyDescent="0.3">
      <c r="A290" s="59" t="s">
        <v>629</v>
      </c>
      <c r="B290" s="59" t="s">
        <v>630</v>
      </c>
      <c r="C290" s="59">
        <v>39</v>
      </c>
    </row>
    <row r="291" spans="1:3" x14ac:dyDescent="0.3">
      <c r="A291" s="59" t="s">
        <v>631</v>
      </c>
      <c r="B291" s="59" t="s">
        <v>632</v>
      </c>
      <c r="C291" s="59">
        <v>45</v>
      </c>
    </row>
    <row r="292" spans="1:3" x14ac:dyDescent="0.3">
      <c r="A292" s="59" t="s">
        <v>633</v>
      </c>
      <c r="B292" s="59" t="s">
        <v>634</v>
      </c>
      <c r="C292" s="59">
        <v>41</v>
      </c>
    </row>
    <row r="293" spans="1:3" x14ac:dyDescent="0.3">
      <c r="A293" s="59" t="s">
        <v>635</v>
      </c>
      <c r="B293" s="59" t="s">
        <v>636</v>
      </c>
      <c r="C293" s="59">
        <v>29</v>
      </c>
    </row>
    <row r="294" spans="1:3" x14ac:dyDescent="0.3">
      <c r="A294" s="59" t="s">
        <v>637</v>
      </c>
      <c r="B294" s="59" t="s">
        <v>638</v>
      </c>
      <c r="C294" s="59">
        <v>55</v>
      </c>
    </row>
    <row r="295" spans="1:3" x14ac:dyDescent="0.3">
      <c r="A295" s="59" t="s">
        <v>639</v>
      </c>
      <c r="B295" s="59" t="s">
        <v>640</v>
      </c>
      <c r="C295" s="59">
        <v>32</v>
      </c>
    </row>
    <row r="296" spans="1:3" x14ac:dyDescent="0.3">
      <c r="A296" s="59" t="s">
        <v>641</v>
      </c>
      <c r="B296" s="59" t="s">
        <v>642</v>
      </c>
      <c r="C296" s="59">
        <v>15</v>
      </c>
    </row>
    <row r="297" spans="1:3" x14ac:dyDescent="0.3">
      <c r="A297" s="59" t="s">
        <v>643</v>
      </c>
      <c r="B297" s="59" t="s">
        <v>644</v>
      </c>
      <c r="C297" s="59" t="s">
        <v>2612</v>
      </c>
    </row>
    <row r="298" spans="1:3" x14ac:dyDescent="0.3">
      <c r="A298" s="59" t="s">
        <v>645</v>
      </c>
      <c r="B298" s="59" t="s">
        <v>646</v>
      </c>
      <c r="C298" s="59">
        <v>35</v>
      </c>
    </row>
    <row r="299" spans="1:3" x14ac:dyDescent="0.3">
      <c r="A299" s="59" t="s">
        <v>647</v>
      </c>
      <c r="B299" s="59" t="s">
        <v>648</v>
      </c>
      <c r="C299" s="59">
        <v>118</v>
      </c>
    </row>
    <row r="300" spans="1:3" x14ac:dyDescent="0.3">
      <c r="A300" s="59" t="s">
        <v>649</v>
      </c>
      <c r="B300" s="59" t="s">
        <v>650</v>
      </c>
      <c r="C300" s="59">
        <v>247</v>
      </c>
    </row>
    <row r="301" spans="1:3" x14ac:dyDescent="0.3">
      <c r="A301" s="59" t="s">
        <v>651</v>
      </c>
      <c r="B301" s="59" t="s">
        <v>652</v>
      </c>
      <c r="C301" s="59">
        <v>15</v>
      </c>
    </row>
    <row r="302" spans="1:3" x14ac:dyDescent="0.3">
      <c r="A302" s="59" t="s">
        <v>653</v>
      </c>
      <c r="B302" s="59" t="s">
        <v>654</v>
      </c>
      <c r="C302" s="59">
        <v>23</v>
      </c>
    </row>
    <row r="303" spans="1:3" x14ac:dyDescent="0.3">
      <c r="A303" s="59" t="s">
        <v>655</v>
      </c>
      <c r="B303" s="59" t="s">
        <v>656</v>
      </c>
      <c r="C303" s="59">
        <v>51</v>
      </c>
    </row>
    <row r="304" spans="1:3" x14ac:dyDescent="0.3">
      <c r="A304" s="59" t="s">
        <v>657</v>
      </c>
      <c r="B304" s="59" t="s">
        <v>658</v>
      </c>
      <c r="C304" s="59" t="s">
        <v>2612</v>
      </c>
    </row>
    <row r="305" spans="1:3" x14ac:dyDescent="0.3">
      <c r="A305" s="59" t="s">
        <v>659</v>
      </c>
      <c r="B305" s="59" t="s">
        <v>660</v>
      </c>
      <c r="C305" s="59">
        <v>14</v>
      </c>
    </row>
    <row r="306" spans="1:3" x14ac:dyDescent="0.3">
      <c r="A306" s="59" t="s">
        <v>661</v>
      </c>
      <c r="B306" s="59" t="s">
        <v>662</v>
      </c>
      <c r="C306" s="59">
        <v>111</v>
      </c>
    </row>
    <row r="307" spans="1:3" x14ac:dyDescent="0.3">
      <c r="A307" s="59" t="s">
        <v>663</v>
      </c>
      <c r="B307" s="59" t="s">
        <v>664</v>
      </c>
      <c r="C307" s="59">
        <v>40</v>
      </c>
    </row>
    <row r="308" spans="1:3" x14ac:dyDescent="0.3">
      <c r="A308" s="59" t="s">
        <v>665</v>
      </c>
      <c r="B308" s="59" t="s">
        <v>666</v>
      </c>
      <c r="C308" s="59">
        <v>66</v>
      </c>
    </row>
    <row r="309" spans="1:3" x14ac:dyDescent="0.3">
      <c r="A309" s="59" t="s">
        <v>667</v>
      </c>
      <c r="B309" s="59" t="s">
        <v>668</v>
      </c>
      <c r="C309" s="59">
        <v>14</v>
      </c>
    </row>
    <row r="310" spans="1:3" x14ac:dyDescent="0.3">
      <c r="A310" s="59" t="s">
        <v>669</v>
      </c>
      <c r="B310" s="59" t="s">
        <v>670</v>
      </c>
      <c r="C310" s="59">
        <v>13</v>
      </c>
    </row>
    <row r="311" spans="1:3" x14ac:dyDescent="0.3">
      <c r="A311" s="59" t="s">
        <v>671</v>
      </c>
      <c r="B311" s="59" t="s">
        <v>672</v>
      </c>
      <c r="C311" s="59">
        <v>40</v>
      </c>
    </row>
    <row r="312" spans="1:3" x14ac:dyDescent="0.3">
      <c r="A312" s="59" t="s">
        <v>673</v>
      </c>
      <c r="B312" s="59" t="s">
        <v>674</v>
      </c>
      <c r="C312" s="59">
        <v>2154</v>
      </c>
    </row>
    <row r="313" spans="1:3" x14ac:dyDescent="0.3">
      <c r="A313" s="59" t="s">
        <v>675</v>
      </c>
      <c r="B313" s="59" t="s">
        <v>676</v>
      </c>
      <c r="C313" s="59">
        <v>19</v>
      </c>
    </row>
    <row r="314" spans="1:3" x14ac:dyDescent="0.3">
      <c r="A314" s="59" t="s">
        <v>677</v>
      </c>
      <c r="B314" s="59" t="s">
        <v>678</v>
      </c>
      <c r="C314" s="59">
        <v>14</v>
      </c>
    </row>
    <row r="315" spans="1:3" x14ac:dyDescent="0.3">
      <c r="A315" s="59" t="s">
        <v>679</v>
      </c>
      <c r="B315" s="59" t="s">
        <v>680</v>
      </c>
      <c r="C315" s="59">
        <v>16</v>
      </c>
    </row>
    <row r="316" spans="1:3" x14ac:dyDescent="0.3">
      <c r="A316" s="59" t="s">
        <v>681</v>
      </c>
      <c r="B316" s="59" t="s">
        <v>682</v>
      </c>
      <c r="C316" s="59">
        <v>47</v>
      </c>
    </row>
    <row r="317" spans="1:3" x14ac:dyDescent="0.3">
      <c r="A317" s="59" t="s">
        <v>683</v>
      </c>
      <c r="B317" s="59" t="s">
        <v>684</v>
      </c>
      <c r="C317" s="59">
        <v>83</v>
      </c>
    </row>
    <row r="318" spans="1:3" x14ac:dyDescent="0.3">
      <c r="A318" s="59" t="s">
        <v>685</v>
      </c>
      <c r="B318" s="59" t="s">
        <v>686</v>
      </c>
      <c r="C318" s="59">
        <v>46</v>
      </c>
    </row>
    <row r="319" spans="1:3" x14ac:dyDescent="0.3">
      <c r="A319" s="59" t="s">
        <v>687</v>
      </c>
      <c r="B319" s="59" t="s">
        <v>688</v>
      </c>
      <c r="C319" s="59">
        <v>33</v>
      </c>
    </row>
    <row r="320" spans="1:3" x14ac:dyDescent="0.3">
      <c r="A320" s="59" t="s">
        <v>689</v>
      </c>
      <c r="B320" s="59" t="s">
        <v>690</v>
      </c>
      <c r="C320" s="59">
        <v>38</v>
      </c>
    </row>
    <row r="321" spans="1:3" x14ac:dyDescent="0.3">
      <c r="A321" s="59" t="s">
        <v>691</v>
      </c>
      <c r="B321" s="59" t="s">
        <v>692</v>
      </c>
      <c r="C321" s="59">
        <v>77</v>
      </c>
    </row>
    <row r="322" spans="1:3" x14ac:dyDescent="0.3">
      <c r="A322" s="59" t="s">
        <v>693</v>
      </c>
      <c r="B322" s="59" t="s">
        <v>694</v>
      </c>
      <c r="C322" s="59">
        <v>524</v>
      </c>
    </row>
    <row r="323" spans="1:3" x14ac:dyDescent="0.3">
      <c r="A323" s="59" t="s">
        <v>695</v>
      </c>
      <c r="B323" s="59" t="s">
        <v>696</v>
      </c>
      <c r="C323" s="59">
        <v>60</v>
      </c>
    </row>
    <row r="324" spans="1:3" x14ac:dyDescent="0.3">
      <c r="A324" s="59" t="s">
        <v>697</v>
      </c>
      <c r="B324" s="59" t="s">
        <v>698</v>
      </c>
      <c r="C324" s="59">
        <v>14</v>
      </c>
    </row>
    <row r="325" spans="1:3" x14ac:dyDescent="0.3">
      <c r="A325" s="59" t="s">
        <v>699</v>
      </c>
      <c r="B325" s="59" t="s">
        <v>700</v>
      </c>
      <c r="C325" s="59">
        <v>56</v>
      </c>
    </row>
    <row r="326" spans="1:3" x14ac:dyDescent="0.3">
      <c r="A326" s="59" t="s">
        <v>701</v>
      </c>
      <c r="B326" s="59" t="s">
        <v>702</v>
      </c>
      <c r="C326" s="59">
        <v>15</v>
      </c>
    </row>
    <row r="327" spans="1:3" x14ac:dyDescent="0.3">
      <c r="A327" s="59" t="s">
        <v>703</v>
      </c>
      <c r="B327" s="59" t="s">
        <v>704</v>
      </c>
      <c r="C327" s="59">
        <v>22</v>
      </c>
    </row>
    <row r="328" spans="1:3" x14ac:dyDescent="0.3">
      <c r="A328" s="59" t="s">
        <v>705</v>
      </c>
      <c r="B328" s="59" t="s">
        <v>706</v>
      </c>
      <c r="C328" s="59">
        <v>75</v>
      </c>
    </row>
    <row r="329" spans="1:3" x14ac:dyDescent="0.3">
      <c r="A329" s="59" t="s">
        <v>707</v>
      </c>
      <c r="B329" s="59" t="s">
        <v>708</v>
      </c>
      <c r="C329" s="59">
        <v>10</v>
      </c>
    </row>
    <row r="330" spans="1:3" x14ac:dyDescent="0.3">
      <c r="A330" s="59" t="s">
        <v>709</v>
      </c>
      <c r="B330" s="59" t="s">
        <v>710</v>
      </c>
      <c r="C330" s="59">
        <v>30</v>
      </c>
    </row>
    <row r="331" spans="1:3" x14ac:dyDescent="0.3">
      <c r="A331" s="59" t="s">
        <v>711</v>
      </c>
      <c r="B331" s="59" t="s">
        <v>712</v>
      </c>
      <c r="C331" s="59">
        <v>34</v>
      </c>
    </row>
    <row r="332" spans="1:3" x14ac:dyDescent="0.3">
      <c r="A332" s="59" t="s">
        <v>713</v>
      </c>
      <c r="B332" s="59" t="s">
        <v>714</v>
      </c>
      <c r="C332" s="59">
        <v>13</v>
      </c>
    </row>
    <row r="333" spans="1:3" x14ac:dyDescent="0.3">
      <c r="A333" s="59" t="s">
        <v>715</v>
      </c>
      <c r="B333" s="59" t="s">
        <v>716</v>
      </c>
      <c r="C333" s="59">
        <v>12</v>
      </c>
    </row>
    <row r="334" spans="1:3" x14ac:dyDescent="0.3">
      <c r="A334" s="59" t="s">
        <v>717</v>
      </c>
      <c r="B334" s="59" t="s">
        <v>718</v>
      </c>
      <c r="C334" s="59">
        <v>310</v>
      </c>
    </row>
    <row r="335" spans="1:3" x14ac:dyDescent="0.3">
      <c r="A335" s="59" t="s">
        <v>719</v>
      </c>
      <c r="B335" s="59" t="s">
        <v>720</v>
      </c>
      <c r="C335" s="59">
        <v>27</v>
      </c>
    </row>
    <row r="336" spans="1:3" x14ac:dyDescent="0.3">
      <c r="A336" s="59" t="s">
        <v>721</v>
      </c>
      <c r="B336" s="59" t="s">
        <v>722</v>
      </c>
      <c r="C336" s="59">
        <v>1607</v>
      </c>
    </row>
    <row r="337" spans="1:3" x14ac:dyDescent="0.3">
      <c r="A337" s="59" t="s">
        <v>723</v>
      </c>
      <c r="B337" s="59" t="s">
        <v>724</v>
      </c>
      <c r="C337" s="59">
        <v>14</v>
      </c>
    </row>
    <row r="338" spans="1:3" x14ac:dyDescent="0.3">
      <c r="A338" s="59" t="s">
        <v>725</v>
      </c>
      <c r="B338" s="59" t="s">
        <v>726</v>
      </c>
      <c r="C338" s="59">
        <v>37</v>
      </c>
    </row>
    <row r="339" spans="1:3" x14ac:dyDescent="0.3">
      <c r="A339" s="59" t="s">
        <v>727</v>
      </c>
      <c r="B339" s="59" t="s">
        <v>728</v>
      </c>
      <c r="C339" s="59">
        <v>12</v>
      </c>
    </row>
    <row r="340" spans="1:3" x14ac:dyDescent="0.3">
      <c r="A340" s="59" t="s">
        <v>729</v>
      </c>
      <c r="B340" s="59" t="s">
        <v>730</v>
      </c>
      <c r="C340" s="59">
        <v>16</v>
      </c>
    </row>
    <row r="341" spans="1:3" x14ac:dyDescent="0.3">
      <c r="A341" s="59" t="s">
        <v>731</v>
      </c>
      <c r="B341" s="59" t="s">
        <v>732</v>
      </c>
      <c r="C341" s="59">
        <v>13</v>
      </c>
    </row>
    <row r="342" spans="1:3" x14ac:dyDescent="0.3">
      <c r="A342" s="59" t="s">
        <v>733</v>
      </c>
      <c r="B342" s="59" t="s">
        <v>734</v>
      </c>
      <c r="C342" s="59" t="s">
        <v>2612</v>
      </c>
    </row>
    <row r="343" spans="1:3" x14ac:dyDescent="0.3">
      <c r="A343" s="59" t="s">
        <v>735</v>
      </c>
      <c r="B343" s="59" t="s">
        <v>736</v>
      </c>
      <c r="C343" s="59">
        <v>50</v>
      </c>
    </row>
    <row r="344" spans="1:3" x14ac:dyDescent="0.3">
      <c r="A344" s="59" t="s">
        <v>737</v>
      </c>
      <c r="B344" s="59" t="s">
        <v>738</v>
      </c>
      <c r="C344" s="59">
        <v>17</v>
      </c>
    </row>
    <row r="345" spans="1:3" x14ac:dyDescent="0.3">
      <c r="A345" s="59" t="s">
        <v>739</v>
      </c>
      <c r="B345" s="59" t="s">
        <v>740</v>
      </c>
      <c r="C345" s="59" t="s">
        <v>2612</v>
      </c>
    </row>
    <row r="346" spans="1:3" x14ac:dyDescent="0.3">
      <c r="A346" s="59" t="s">
        <v>741</v>
      </c>
      <c r="B346" s="59" t="s">
        <v>742</v>
      </c>
      <c r="C346" s="59">
        <v>17</v>
      </c>
    </row>
    <row r="347" spans="1:3" x14ac:dyDescent="0.3">
      <c r="A347" s="59" t="s">
        <v>743</v>
      </c>
      <c r="B347" s="59" t="s">
        <v>744</v>
      </c>
      <c r="C347" s="59">
        <v>26</v>
      </c>
    </row>
    <row r="348" spans="1:3" x14ac:dyDescent="0.3">
      <c r="A348" s="59" t="s">
        <v>745</v>
      </c>
      <c r="B348" s="59" t="s">
        <v>746</v>
      </c>
      <c r="C348" s="59">
        <v>66</v>
      </c>
    </row>
    <row r="349" spans="1:3" x14ac:dyDescent="0.3">
      <c r="A349" s="59" t="s">
        <v>747</v>
      </c>
      <c r="B349" s="59" t="s">
        <v>748</v>
      </c>
      <c r="C349" s="59">
        <v>21</v>
      </c>
    </row>
    <row r="350" spans="1:3" x14ac:dyDescent="0.3">
      <c r="A350" s="59" t="s">
        <v>749</v>
      </c>
      <c r="B350" s="59" t="s">
        <v>750</v>
      </c>
      <c r="C350" s="59">
        <v>55</v>
      </c>
    </row>
    <row r="351" spans="1:3" x14ac:dyDescent="0.3">
      <c r="A351" s="59" t="s">
        <v>751</v>
      </c>
      <c r="B351" s="59" t="s">
        <v>752</v>
      </c>
      <c r="C351" s="59">
        <v>17</v>
      </c>
    </row>
    <row r="352" spans="1:3" x14ac:dyDescent="0.3">
      <c r="A352" s="59" t="s">
        <v>753</v>
      </c>
      <c r="B352" s="59" t="s">
        <v>754</v>
      </c>
      <c r="C352" s="59">
        <v>10</v>
      </c>
    </row>
    <row r="353" spans="1:3" x14ac:dyDescent="0.3">
      <c r="A353" s="59" t="s">
        <v>755</v>
      </c>
      <c r="B353" s="59" t="s">
        <v>756</v>
      </c>
      <c r="C353" s="59">
        <v>26</v>
      </c>
    </row>
    <row r="354" spans="1:3" x14ac:dyDescent="0.3">
      <c r="A354" s="59" t="s">
        <v>757</v>
      </c>
      <c r="B354" s="59" t="s">
        <v>758</v>
      </c>
      <c r="C354" s="59">
        <v>17</v>
      </c>
    </row>
    <row r="355" spans="1:3" x14ac:dyDescent="0.3">
      <c r="A355" s="59" t="s">
        <v>759</v>
      </c>
      <c r="B355" s="59" t="s">
        <v>760</v>
      </c>
      <c r="C355" s="59">
        <v>36</v>
      </c>
    </row>
    <row r="356" spans="1:3" x14ac:dyDescent="0.3">
      <c r="A356" s="59" t="s">
        <v>761</v>
      </c>
      <c r="B356" s="59" t="s">
        <v>762</v>
      </c>
      <c r="C356" s="59">
        <v>94</v>
      </c>
    </row>
    <row r="357" spans="1:3" x14ac:dyDescent="0.3">
      <c r="A357" s="59" t="s">
        <v>763</v>
      </c>
      <c r="B357" s="59" t="s">
        <v>764</v>
      </c>
      <c r="C357" s="59">
        <v>94</v>
      </c>
    </row>
    <row r="358" spans="1:3" x14ac:dyDescent="0.3">
      <c r="A358" s="59" t="s">
        <v>765</v>
      </c>
      <c r="B358" s="59" t="s">
        <v>766</v>
      </c>
      <c r="C358" s="59">
        <v>12</v>
      </c>
    </row>
    <row r="359" spans="1:3" x14ac:dyDescent="0.3">
      <c r="A359" s="59" t="s">
        <v>767</v>
      </c>
      <c r="B359" s="59" t="s">
        <v>768</v>
      </c>
      <c r="C359" s="59">
        <v>13</v>
      </c>
    </row>
    <row r="360" spans="1:3" x14ac:dyDescent="0.3">
      <c r="A360" s="59" t="s">
        <v>769</v>
      </c>
      <c r="B360" s="59" t="s">
        <v>770</v>
      </c>
      <c r="C360" s="59">
        <v>22</v>
      </c>
    </row>
    <row r="361" spans="1:3" x14ac:dyDescent="0.3">
      <c r="A361" s="59" t="s">
        <v>771</v>
      </c>
      <c r="B361" s="59" t="s">
        <v>772</v>
      </c>
      <c r="C361" s="59" t="s">
        <v>2612</v>
      </c>
    </row>
    <row r="362" spans="1:3" x14ac:dyDescent="0.3">
      <c r="A362" s="59" t="s">
        <v>773</v>
      </c>
      <c r="B362" s="59" t="s">
        <v>774</v>
      </c>
      <c r="C362" s="59">
        <v>72</v>
      </c>
    </row>
    <row r="363" spans="1:3" x14ac:dyDescent="0.3">
      <c r="A363" s="59" t="s">
        <v>775</v>
      </c>
      <c r="B363" s="59" t="s">
        <v>776</v>
      </c>
      <c r="C363" s="59">
        <v>21</v>
      </c>
    </row>
    <row r="364" spans="1:3" x14ac:dyDescent="0.3">
      <c r="A364" s="59" t="s">
        <v>777</v>
      </c>
      <c r="B364" s="59" t="s">
        <v>778</v>
      </c>
      <c r="C364" s="59" t="s">
        <v>2612</v>
      </c>
    </row>
    <row r="365" spans="1:3" x14ac:dyDescent="0.3">
      <c r="A365" s="59" t="s">
        <v>779</v>
      </c>
      <c r="B365" s="59" t="s">
        <v>780</v>
      </c>
      <c r="C365" s="59">
        <v>35</v>
      </c>
    </row>
    <row r="366" spans="1:3" x14ac:dyDescent="0.3">
      <c r="A366" s="59" t="s">
        <v>781</v>
      </c>
      <c r="B366" s="59" t="s">
        <v>782</v>
      </c>
      <c r="C366" s="59">
        <v>20</v>
      </c>
    </row>
    <row r="367" spans="1:3" x14ac:dyDescent="0.3">
      <c r="A367" s="59" t="s">
        <v>783</v>
      </c>
      <c r="B367" s="59" t="s">
        <v>784</v>
      </c>
      <c r="C367" s="59">
        <v>18</v>
      </c>
    </row>
    <row r="368" spans="1:3" x14ac:dyDescent="0.3">
      <c r="A368" s="59" t="s">
        <v>785</v>
      </c>
      <c r="B368" s="59" t="s">
        <v>786</v>
      </c>
      <c r="C368" s="59">
        <v>22</v>
      </c>
    </row>
    <row r="369" spans="1:3" x14ac:dyDescent="0.3">
      <c r="A369" s="59" t="s">
        <v>787</v>
      </c>
      <c r="B369" s="59" t="s">
        <v>788</v>
      </c>
      <c r="C369" s="59">
        <v>23</v>
      </c>
    </row>
    <row r="370" spans="1:3" x14ac:dyDescent="0.3">
      <c r="A370" s="59" t="s">
        <v>789</v>
      </c>
      <c r="B370" s="59" t="s">
        <v>790</v>
      </c>
      <c r="C370" s="59">
        <v>90</v>
      </c>
    </row>
    <row r="371" spans="1:3" x14ac:dyDescent="0.3">
      <c r="A371" s="59" t="s">
        <v>791</v>
      </c>
      <c r="B371" s="59" t="s">
        <v>792</v>
      </c>
      <c r="C371" s="59">
        <v>16</v>
      </c>
    </row>
    <row r="372" spans="1:3" x14ac:dyDescent="0.3">
      <c r="A372" s="59" t="s">
        <v>793</v>
      </c>
      <c r="B372" s="59" t="s">
        <v>794</v>
      </c>
      <c r="C372" s="59">
        <v>28</v>
      </c>
    </row>
    <row r="373" spans="1:3" x14ac:dyDescent="0.3">
      <c r="A373" s="59" t="s">
        <v>795</v>
      </c>
      <c r="B373" s="59" t="s">
        <v>796</v>
      </c>
      <c r="C373" s="59">
        <v>20</v>
      </c>
    </row>
    <row r="374" spans="1:3" x14ac:dyDescent="0.3">
      <c r="A374" s="59" t="s">
        <v>797</v>
      </c>
      <c r="B374" s="59" t="s">
        <v>798</v>
      </c>
      <c r="C374" s="59">
        <v>14</v>
      </c>
    </row>
    <row r="375" spans="1:3" x14ac:dyDescent="0.3">
      <c r="A375" s="59" t="s">
        <v>799</v>
      </c>
      <c r="B375" s="59" t="s">
        <v>800</v>
      </c>
      <c r="C375" s="59">
        <v>14</v>
      </c>
    </row>
    <row r="376" spans="1:3" x14ac:dyDescent="0.3">
      <c r="A376" s="59" t="s">
        <v>801</v>
      </c>
      <c r="B376" s="59" t="s">
        <v>802</v>
      </c>
      <c r="C376" s="59" t="s">
        <v>2612</v>
      </c>
    </row>
    <row r="377" spans="1:3" x14ac:dyDescent="0.3">
      <c r="A377" s="59" t="s">
        <v>803</v>
      </c>
      <c r="B377" s="59" t="s">
        <v>804</v>
      </c>
      <c r="C377" s="59">
        <v>16</v>
      </c>
    </row>
    <row r="378" spans="1:3" x14ac:dyDescent="0.3">
      <c r="A378" s="59" t="s">
        <v>805</v>
      </c>
      <c r="B378" s="59" t="s">
        <v>806</v>
      </c>
      <c r="C378" s="59">
        <v>29</v>
      </c>
    </row>
    <row r="379" spans="1:3" x14ac:dyDescent="0.3">
      <c r="A379" s="59" t="s">
        <v>807</v>
      </c>
      <c r="B379" s="59" t="s">
        <v>808</v>
      </c>
      <c r="C379" s="59">
        <v>12</v>
      </c>
    </row>
    <row r="380" spans="1:3" x14ac:dyDescent="0.3">
      <c r="A380" s="59" t="s">
        <v>809</v>
      </c>
      <c r="B380" s="59" t="s">
        <v>810</v>
      </c>
      <c r="C380" s="59" t="s">
        <v>2612</v>
      </c>
    </row>
    <row r="381" spans="1:3" x14ac:dyDescent="0.3">
      <c r="A381" s="59" t="s">
        <v>811</v>
      </c>
      <c r="B381" s="59" t="s">
        <v>812</v>
      </c>
      <c r="C381" s="59">
        <v>17</v>
      </c>
    </row>
    <row r="382" spans="1:3" x14ac:dyDescent="0.3">
      <c r="A382" s="59" t="s">
        <v>813</v>
      </c>
      <c r="B382" s="59" t="s">
        <v>814</v>
      </c>
      <c r="C382" s="59" t="s">
        <v>2612</v>
      </c>
    </row>
    <row r="383" spans="1:3" x14ac:dyDescent="0.3">
      <c r="A383" s="59" t="s">
        <v>815</v>
      </c>
      <c r="B383" s="59" t="s">
        <v>816</v>
      </c>
      <c r="C383" s="59">
        <v>28</v>
      </c>
    </row>
    <row r="384" spans="1:3" x14ac:dyDescent="0.3">
      <c r="A384" s="59" t="s">
        <v>817</v>
      </c>
      <c r="B384" s="59" t="s">
        <v>818</v>
      </c>
      <c r="C384" s="59">
        <v>24</v>
      </c>
    </row>
    <row r="385" spans="1:3" x14ac:dyDescent="0.3">
      <c r="A385" s="59" t="s">
        <v>819</v>
      </c>
      <c r="B385" s="59" t="s">
        <v>820</v>
      </c>
      <c r="C385" s="59">
        <v>17</v>
      </c>
    </row>
    <row r="386" spans="1:3" x14ac:dyDescent="0.3">
      <c r="A386" s="59" t="s">
        <v>821</v>
      </c>
      <c r="B386" s="59" t="s">
        <v>822</v>
      </c>
      <c r="C386" s="59" t="s">
        <v>2612</v>
      </c>
    </row>
    <row r="387" spans="1:3" x14ac:dyDescent="0.3">
      <c r="A387" s="59" t="s">
        <v>823</v>
      </c>
      <c r="B387" s="59" t="s">
        <v>824</v>
      </c>
      <c r="C387" s="59">
        <v>40</v>
      </c>
    </row>
    <row r="388" spans="1:3" x14ac:dyDescent="0.3">
      <c r="A388" s="59" t="s">
        <v>825</v>
      </c>
      <c r="B388" s="59" t="s">
        <v>826</v>
      </c>
      <c r="C388" s="59" t="s">
        <v>2612</v>
      </c>
    </row>
    <row r="389" spans="1:3" x14ac:dyDescent="0.3">
      <c r="A389" s="59" t="s">
        <v>827</v>
      </c>
      <c r="B389" s="59" t="s">
        <v>828</v>
      </c>
      <c r="C389" s="59">
        <v>14</v>
      </c>
    </row>
    <row r="390" spans="1:3" x14ac:dyDescent="0.3">
      <c r="A390" s="59" t="s">
        <v>829</v>
      </c>
      <c r="B390" s="59" t="s">
        <v>830</v>
      </c>
      <c r="C390" s="59" t="s">
        <v>2612</v>
      </c>
    </row>
    <row r="391" spans="1:3" x14ac:dyDescent="0.3">
      <c r="A391" s="59" t="s">
        <v>831</v>
      </c>
      <c r="B391" s="59" t="s">
        <v>832</v>
      </c>
      <c r="C391" s="59">
        <v>16</v>
      </c>
    </row>
    <row r="392" spans="1:3" x14ac:dyDescent="0.3">
      <c r="A392" s="59" t="s">
        <v>833</v>
      </c>
      <c r="B392" s="59" t="s">
        <v>834</v>
      </c>
      <c r="C392" s="59">
        <v>28</v>
      </c>
    </row>
    <row r="393" spans="1:3" x14ac:dyDescent="0.3">
      <c r="A393" s="59" t="s">
        <v>835</v>
      </c>
      <c r="B393" s="59" t="s">
        <v>836</v>
      </c>
      <c r="C393" s="59">
        <v>16</v>
      </c>
    </row>
    <row r="394" spans="1:3" x14ac:dyDescent="0.3">
      <c r="A394" s="59" t="s">
        <v>837</v>
      </c>
      <c r="B394" s="59" t="s">
        <v>838</v>
      </c>
      <c r="C394" s="59">
        <v>16</v>
      </c>
    </row>
    <row r="395" spans="1:3" x14ac:dyDescent="0.3">
      <c r="A395" s="59" t="s">
        <v>839</v>
      </c>
      <c r="B395" s="59" t="s">
        <v>840</v>
      </c>
      <c r="C395" s="59">
        <v>23</v>
      </c>
    </row>
    <row r="396" spans="1:3" x14ac:dyDescent="0.3">
      <c r="A396" s="59" t="s">
        <v>841</v>
      </c>
      <c r="B396" s="59" t="s">
        <v>842</v>
      </c>
      <c r="C396" s="59">
        <v>143</v>
      </c>
    </row>
    <row r="397" spans="1:3" x14ac:dyDescent="0.3">
      <c r="A397" s="59" t="s">
        <v>843</v>
      </c>
      <c r="B397" s="59" t="s">
        <v>844</v>
      </c>
      <c r="C397" s="59">
        <v>16</v>
      </c>
    </row>
    <row r="398" spans="1:3" x14ac:dyDescent="0.3">
      <c r="A398" s="59" t="s">
        <v>845</v>
      </c>
      <c r="B398" s="59" t="s">
        <v>846</v>
      </c>
      <c r="C398" s="59">
        <v>33</v>
      </c>
    </row>
    <row r="399" spans="1:3" x14ac:dyDescent="0.3">
      <c r="A399" s="59" t="s">
        <v>847</v>
      </c>
      <c r="B399" s="59" t="s">
        <v>848</v>
      </c>
      <c r="C399" s="59" t="s">
        <v>2612</v>
      </c>
    </row>
    <row r="400" spans="1:3" x14ac:dyDescent="0.3">
      <c r="A400" s="59" t="s">
        <v>849</v>
      </c>
      <c r="B400" s="59" t="s">
        <v>850</v>
      </c>
      <c r="C400" s="59">
        <v>16</v>
      </c>
    </row>
    <row r="401" spans="1:3" x14ac:dyDescent="0.3">
      <c r="A401" s="59" t="s">
        <v>851</v>
      </c>
      <c r="B401" s="59" t="s">
        <v>852</v>
      </c>
      <c r="C401" s="59">
        <v>24</v>
      </c>
    </row>
    <row r="402" spans="1:3" x14ac:dyDescent="0.3">
      <c r="A402" s="59" t="s">
        <v>853</v>
      </c>
      <c r="B402" s="59" t="s">
        <v>854</v>
      </c>
      <c r="C402" s="59">
        <v>44</v>
      </c>
    </row>
    <row r="403" spans="1:3" x14ac:dyDescent="0.3">
      <c r="A403" s="59" t="s">
        <v>855</v>
      </c>
      <c r="B403" s="59" t="s">
        <v>856</v>
      </c>
      <c r="C403" s="59">
        <v>30</v>
      </c>
    </row>
    <row r="404" spans="1:3" x14ac:dyDescent="0.3">
      <c r="A404" s="59" t="s">
        <v>857</v>
      </c>
      <c r="B404" s="59" t="s">
        <v>858</v>
      </c>
      <c r="C404" s="59" t="s">
        <v>2612</v>
      </c>
    </row>
    <row r="405" spans="1:3" x14ac:dyDescent="0.3">
      <c r="A405" s="59" t="s">
        <v>859</v>
      </c>
      <c r="B405" s="59" t="s">
        <v>860</v>
      </c>
      <c r="C405" s="59">
        <v>109</v>
      </c>
    </row>
    <row r="406" spans="1:3" x14ac:dyDescent="0.3">
      <c r="A406" s="59" t="s">
        <v>861</v>
      </c>
      <c r="B406" s="59" t="s">
        <v>862</v>
      </c>
      <c r="C406" s="59">
        <v>10</v>
      </c>
    </row>
    <row r="407" spans="1:3" x14ac:dyDescent="0.3">
      <c r="A407" s="59" t="s">
        <v>863</v>
      </c>
      <c r="B407" s="59" t="s">
        <v>864</v>
      </c>
      <c r="C407" s="59">
        <v>57</v>
      </c>
    </row>
    <row r="408" spans="1:3" x14ac:dyDescent="0.3">
      <c r="A408" s="59" t="s">
        <v>865</v>
      </c>
      <c r="B408" s="59" t="s">
        <v>866</v>
      </c>
      <c r="C408" s="59">
        <v>19</v>
      </c>
    </row>
    <row r="409" spans="1:3" x14ac:dyDescent="0.3">
      <c r="A409" s="59" t="s">
        <v>867</v>
      </c>
      <c r="B409" s="59" t="s">
        <v>868</v>
      </c>
      <c r="C409" s="59">
        <v>33</v>
      </c>
    </row>
    <row r="410" spans="1:3" x14ac:dyDescent="0.3">
      <c r="A410" s="59" t="s">
        <v>869</v>
      </c>
      <c r="B410" s="59" t="s">
        <v>870</v>
      </c>
      <c r="C410" s="59" t="s">
        <v>2612</v>
      </c>
    </row>
    <row r="411" spans="1:3" x14ac:dyDescent="0.3">
      <c r="A411" s="59" t="s">
        <v>871</v>
      </c>
      <c r="B411" s="59" t="s">
        <v>872</v>
      </c>
      <c r="C411" s="59">
        <v>12</v>
      </c>
    </row>
    <row r="412" spans="1:3" x14ac:dyDescent="0.3">
      <c r="A412" s="59" t="s">
        <v>873</v>
      </c>
      <c r="B412" s="59" t="s">
        <v>874</v>
      </c>
      <c r="C412" s="59" t="s">
        <v>2612</v>
      </c>
    </row>
    <row r="413" spans="1:3" x14ac:dyDescent="0.3">
      <c r="A413" s="59" t="s">
        <v>875</v>
      </c>
      <c r="B413" s="59" t="s">
        <v>876</v>
      </c>
      <c r="C413" s="59">
        <v>39</v>
      </c>
    </row>
    <row r="414" spans="1:3" x14ac:dyDescent="0.3">
      <c r="A414" s="59" t="s">
        <v>877</v>
      </c>
      <c r="B414" s="59" t="s">
        <v>878</v>
      </c>
      <c r="C414" s="59" t="s">
        <v>2612</v>
      </c>
    </row>
    <row r="415" spans="1:3" x14ac:dyDescent="0.3">
      <c r="A415" s="59" t="s">
        <v>879</v>
      </c>
      <c r="B415" s="59" t="s">
        <v>880</v>
      </c>
      <c r="C415" s="59">
        <v>19</v>
      </c>
    </row>
    <row r="416" spans="1:3" x14ac:dyDescent="0.3">
      <c r="A416" s="59" t="s">
        <v>881</v>
      </c>
      <c r="B416" s="59" t="s">
        <v>882</v>
      </c>
      <c r="C416" s="59">
        <v>33</v>
      </c>
    </row>
    <row r="417" spans="1:3" x14ac:dyDescent="0.3">
      <c r="A417" s="59" t="s">
        <v>883</v>
      </c>
      <c r="B417" s="59" t="s">
        <v>884</v>
      </c>
      <c r="C417" s="59" t="s">
        <v>2612</v>
      </c>
    </row>
    <row r="418" spans="1:3" x14ac:dyDescent="0.3">
      <c r="A418" s="59" t="s">
        <v>885</v>
      </c>
      <c r="B418" s="59" t="s">
        <v>886</v>
      </c>
      <c r="C418" s="59">
        <v>27</v>
      </c>
    </row>
    <row r="419" spans="1:3" x14ac:dyDescent="0.3">
      <c r="A419" s="59" t="s">
        <v>887</v>
      </c>
      <c r="B419" s="59" t="s">
        <v>888</v>
      </c>
      <c r="C419" s="59">
        <v>26</v>
      </c>
    </row>
    <row r="420" spans="1:3" x14ac:dyDescent="0.3">
      <c r="A420" s="59" t="s">
        <v>889</v>
      </c>
      <c r="B420" s="59" t="s">
        <v>890</v>
      </c>
      <c r="C420" s="59">
        <v>94</v>
      </c>
    </row>
    <row r="421" spans="1:3" x14ac:dyDescent="0.3">
      <c r="A421" s="59" t="s">
        <v>891</v>
      </c>
      <c r="B421" s="59" t="s">
        <v>892</v>
      </c>
      <c r="C421" s="59">
        <v>18</v>
      </c>
    </row>
    <row r="422" spans="1:3" x14ac:dyDescent="0.3">
      <c r="A422" s="59" t="s">
        <v>893</v>
      </c>
      <c r="B422" s="59" t="s">
        <v>894</v>
      </c>
      <c r="C422" s="59">
        <v>12</v>
      </c>
    </row>
    <row r="423" spans="1:3" x14ac:dyDescent="0.3">
      <c r="A423" s="59" t="s">
        <v>895</v>
      </c>
      <c r="B423" s="59" t="s">
        <v>896</v>
      </c>
      <c r="C423" s="59">
        <v>15</v>
      </c>
    </row>
    <row r="424" spans="1:3" x14ac:dyDescent="0.3">
      <c r="A424" s="59" t="s">
        <v>897</v>
      </c>
      <c r="B424" s="59" t="s">
        <v>898</v>
      </c>
      <c r="C424" s="59">
        <v>20</v>
      </c>
    </row>
    <row r="425" spans="1:3" x14ac:dyDescent="0.3">
      <c r="A425" s="59" t="s">
        <v>899</v>
      </c>
      <c r="B425" s="59" t="s">
        <v>376</v>
      </c>
      <c r="C425" s="59">
        <v>74</v>
      </c>
    </row>
    <row r="426" spans="1:3" x14ac:dyDescent="0.3">
      <c r="A426" s="59" t="s">
        <v>900</v>
      </c>
      <c r="B426" s="59" t="s">
        <v>901</v>
      </c>
      <c r="C426" s="59">
        <v>15</v>
      </c>
    </row>
    <row r="427" spans="1:3" x14ac:dyDescent="0.3">
      <c r="A427" s="59" t="s">
        <v>902</v>
      </c>
      <c r="B427" s="59" t="s">
        <v>903</v>
      </c>
      <c r="C427" s="59">
        <v>52</v>
      </c>
    </row>
    <row r="428" spans="1:3" x14ac:dyDescent="0.3">
      <c r="A428" s="59" t="s">
        <v>904</v>
      </c>
      <c r="B428" s="59" t="s">
        <v>905</v>
      </c>
      <c r="C428" s="59">
        <v>41</v>
      </c>
    </row>
    <row r="429" spans="1:3" x14ac:dyDescent="0.3">
      <c r="A429" s="59" t="s">
        <v>906</v>
      </c>
      <c r="B429" s="59" t="s">
        <v>907</v>
      </c>
      <c r="C429" s="59">
        <v>131</v>
      </c>
    </row>
    <row r="430" spans="1:3" x14ac:dyDescent="0.3">
      <c r="A430" s="59" t="s">
        <v>908</v>
      </c>
      <c r="B430" s="59" t="s">
        <v>909</v>
      </c>
      <c r="C430" s="59">
        <v>268</v>
      </c>
    </row>
    <row r="431" spans="1:3" x14ac:dyDescent="0.3">
      <c r="A431" s="59" t="s">
        <v>910</v>
      </c>
      <c r="B431" s="59" t="s">
        <v>911</v>
      </c>
      <c r="C431" s="59" t="s">
        <v>2612</v>
      </c>
    </row>
    <row r="432" spans="1:3" x14ac:dyDescent="0.3">
      <c r="A432" s="59" t="s">
        <v>912</v>
      </c>
      <c r="B432" s="59" t="s">
        <v>913</v>
      </c>
      <c r="C432" s="59">
        <v>166</v>
      </c>
    </row>
    <row r="433" spans="1:3" x14ac:dyDescent="0.3">
      <c r="A433" s="59" t="s">
        <v>914</v>
      </c>
      <c r="B433" s="59" t="s">
        <v>915</v>
      </c>
      <c r="C433" s="59">
        <v>17</v>
      </c>
    </row>
    <row r="434" spans="1:3" x14ac:dyDescent="0.3">
      <c r="A434" s="59" t="s">
        <v>916</v>
      </c>
      <c r="B434" s="59" t="s">
        <v>917</v>
      </c>
      <c r="C434" s="59">
        <v>49</v>
      </c>
    </row>
    <row r="435" spans="1:3" x14ac:dyDescent="0.3">
      <c r="A435" s="59" t="s">
        <v>918</v>
      </c>
      <c r="B435" s="59" t="s">
        <v>919</v>
      </c>
      <c r="C435" s="59" t="s">
        <v>2612</v>
      </c>
    </row>
    <row r="436" spans="1:3" x14ac:dyDescent="0.3">
      <c r="A436" s="59" t="s">
        <v>920</v>
      </c>
      <c r="B436" s="59" t="s">
        <v>921</v>
      </c>
      <c r="C436" s="59">
        <v>10</v>
      </c>
    </row>
    <row r="437" spans="1:3" x14ac:dyDescent="0.3">
      <c r="A437" s="59" t="s">
        <v>922</v>
      </c>
      <c r="B437" s="59" t="s">
        <v>923</v>
      </c>
      <c r="C437" s="59">
        <v>30</v>
      </c>
    </row>
    <row r="438" spans="1:3" x14ac:dyDescent="0.3">
      <c r="A438" s="59" t="s">
        <v>924</v>
      </c>
      <c r="B438" s="59" t="s">
        <v>925</v>
      </c>
      <c r="C438" s="59">
        <v>14</v>
      </c>
    </row>
    <row r="439" spans="1:3" x14ac:dyDescent="0.3">
      <c r="A439" s="59" t="s">
        <v>926</v>
      </c>
      <c r="B439" s="59" t="s">
        <v>927</v>
      </c>
      <c r="C439" s="59">
        <v>21</v>
      </c>
    </row>
    <row r="440" spans="1:3" x14ac:dyDescent="0.3">
      <c r="A440" s="59" t="s">
        <v>928</v>
      </c>
      <c r="B440" s="59" t="s">
        <v>929</v>
      </c>
      <c r="C440" s="59">
        <v>13</v>
      </c>
    </row>
    <row r="441" spans="1:3" x14ac:dyDescent="0.3">
      <c r="A441" s="59" t="s">
        <v>930</v>
      </c>
      <c r="B441" s="59" t="s">
        <v>931</v>
      </c>
      <c r="C441" s="59">
        <v>29</v>
      </c>
    </row>
    <row r="442" spans="1:3" x14ac:dyDescent="0.3">
      <c r="A442" s="59" t="s">
        <v>932</v>
      </c>
      <c r="B442" s="59" t="s">
        <v>933</v>
      </c>
      <c r="C442" s="59" t="s">
        <v>2612</v>
      </c>
    </row>
    <row r="443" spans="1:3" x14ac:dyDescent="0.3">
      <c r="A443" s="59" t="s">
        <v>934</v>
      </c>
      <c r="B443" s="59" t="s">
        <v>935</v>
      </c>
      <c r="C443" s="59">
        <v>13</v>
      </c>
    </row>
    <row r="444" spans="1:3" x14ac:dyDescent="0.3">
      <c r="A444" s="59" t="s">
        <v>936</v>
      </c>
      <c r="B444" s="59" t="s">
        <v>937</v>
      </c>
      <c r="C444" s="59">
        <v>61</v>
      </c>
    </row>
    <row r="445" spans="1:3" x14ac:dyDescent="0.3">
      <c r="A445" s="59" t="s">
        <v>938</v>
      </c>
      <c r="B445" s="59" t="s">
        <v>939</v>
      </c>
      <c r="C445" s="59">
        <v>11</v>
      </c>
    </row>
    <row r="446" spans="1:3" x14ac:dyDescent="0.3">
      <c r="A446" s="59" t="s">
        <v>940</v>
      </c>
      <c r="B446" s="59" t="s">
        <v>941</v>
      </c>
      <c r="C446" s="59">
        <v>25</v>
      </c>
    </row>
    <row r="447" spans="1:3" x14ac:dyDescent="0.3">
      <c r="A447" s="59" t="s">
        <v>942</v>
      </c>
      <c r="B447" s="59" t="s">
        <v>438</v>
      </c>
      <c r="C447" s="59">
        <v>126</v>
      </c>
    </row>
    <row r="448" spans="1:3" x14ac:dyDescent="0.3">
      <c r="A448" s="59" t="s">
        <v>943</v>
      </c>
      <c r="B448" s="59" t="s">
        <v>944</v>
      </c>
      <c r="C448" s="59" t="s">
        <v>2612</v>
      </c>
    </row>
    <row r="449" spans="1:3" x14ac:dyDescent="0.3">
      <c r="A449" s="59" t="s">
        <v>945</v>
      </c>
      <c r="B449" s="59" t="s">
        <v>946</v>
      </c>
      <c r="C449" s="59">
        <v>95</v>
      </c>
    </row>
    <row r="450" spans="1:3" x14ac:dyDescent="0.3">
      <c r="A450" s="59" t="s">
        <v>947</v>
      </c>
      <c r="B450" s="59" t="s">
        <v>948</v>
      </c>
      <c r="C450" s="59">
        <v>150</v>
      </c>
    </row>
    <row r="451" spans="1:3" x14ac:dyDescent="0.3">
      <c r="A451" s="59" t="s">
        <v>949</v>
      </c>
      <c r="B451" s="59" t="s">
        <v>950</v>
      </c>
      <c r="C451" s="59">
        <v>138</v>
      </c>
    </row>
    <row r="452" spans="1:3" x14ac:dyDescent="0.3">
      <c r="A452" s="59" t="s">
        <v>951</v>
      </c>
      <c r="B452" s="59" t="s">
        <v>952</v>
      </c>
      <c r="C452" s="59" t="s">
        <v>2612</v>
      </c>
    </row>
    <row r="453" spans="1:3" x14ac:dyDescent="0.3">
      <c r="A453" s="59" t="s">
        <v>953</v>
      </c>
      <c r="B453" s="59" t="s">
        <v>954</v>
      </c>
      <c r="C453" s="59">
        <v>12</v>
      </c>
    </row>
    <row r="454" spans="1:3" x14ac:dyDescent="0.3">
      <c r="A454" s="59" t="s">
        <v>955</v>
      </c>
      <c r="B454" s="59" t="s">
        <v>956</v>
      </c>
      <c r="C454" s="59" t="s">
        <v>2612</v>
      </c>
    </row>
    <row r="455" spans="1:3" x14ac:dyDescent="0.3">
      <c r="A455" s="59" t="s">
        <v>957</v>
      </c>
      <c r="B455" s="59" t="s">
        <v>958</v>
      </c>
      <c r="C455" s="59">
        <v>23</v>
      </c>
    </row>
    <row r="456" spans="1:3" x14ac:dyDescent="0.3">
      <c r="A456" s="59" t="s">
        <v>959</v>
      </c>
      <c r="B456" s="59" t="s">
        <v>960</v>
      </c>
      <c r="C456" s="59">
        <v>38</v>
      </c>
    </row>
    <row r="457" spans="1:3" x14ac:dyDescent="0.3">
      <c r="A457" s="59" t="s">
        <v>961</v>
      </c>
      <c r="B457" s="59" t="s">
        <v>962</v>
      </c>
      <c r="C457" s="59">
        <v>23</v>
      </c>
    </row>
    <row r="458" spans="1:3" x14ac:dyDescent="0.3">
      <c r="A458" s="59" t="s">
        <v>963</v>
      </c>
      <c r="B458" s="59" t="s">
        <v>964</v>
      </c>
      <c r="C458" s="59">
        <v>19</v>
      </c>
    </row>
    <row r="459" spans="1:3" x14ac:dyDescent="0.3">
      <c r="A459" s="59" t="s">
        <v>965</v>
      </c>
      <c r="B459" s="59" t="s">
        <v>966</v>
      </c>
      <c r="C459" s="59">
        <v>64</v>
      </c>
    </row>
    <row r="460" spans="1:3" x14ac:dyDescent="0.3">
      <c r="A460" s="59" t="s">
        <v>967</v>
      </c>
      <c r="B460" s="59" t="s">
        <v>968</v>
      </c>
      <c r="C460" s="59">
        <v>169</v>
      </c>
    </row>
    <row r="461" spans="1:3" x14ac:dyDescent="0.3">
      <c r="A461" s="59" t="s">
        <v>969</v>
      </c>
      <c r="B461" s="59" t="s">
        <v>970</v>
      </c>
      <c r="C461" s="59">
        <v>76</v>
      </c>
    </row>
    <row r="462" spans="1:3" x14ac:dyDescent="0.3">
      <c r="A462" s="59" t="s">
        <v>971</v>
      </c>
      <c r="B462" s="59" t="s">
        <v>972</v>
      </c>
      <c r="C462" s="59" t="s">
        <v>2612</v>
      </c>
    </row>
    <row r="463" spans="1:3" x14ac:dyDescent="0.3">
      <c r="A463" s="59" t="s">
        <v>973</v>
      </c>
      <c r="B463" s="59" t="s">
        <v>974</v>
      </c>
      <c r="C463" s="59">
        <v>39</v>
      </c>
    </row>
    <row r="464" spans="1:3" x14ac:dyDescent="0.3">
      <c r="A464" s="59" t="s">
        <v>975</v>
      </c>
      <c r="B464" s="59" t="s">
        <v>976</v>
      </c>
      <c r="C464" s="59">
        <v>20</v>
      </c>
    </row>
    <row r="465" spans="1:3" x14ac:dyDescent="0.3">
      <c r="A465" s="59" t="s">
        <v>977</v>
      </c>
      <c r="B465" s="59" t="s">
        <v>978</v>
      </c>
      <c r="C465" s="59">
        <v>10</v>
      </c>
    </row>
    <row r="466" spans="1:3" x14ac:dyDescent="0.3">
      <c r="A466" s="59" t="s">
        <v>979</v>
      </c>
      <c r="B466" s="59" t="s">
        <v>980</v>
      </c>
      <c r="C466" s="59">
        <v>23</v>
      </c>
    </row>
    <row r="467" spans="1:3" x14ac:dyDescent="0.3">
      <c r="A467" s="59" t="s">
        <v>981</v>
      </c>
      <c r="B467" s="59" t="s">
        <v>982</v>
      </c>
      <c r="C467" s="59">
        <v>33</v>
      </c>
    </row>
    <row r="468" spans="1:3" x14ac:dyDescent="0.3">
      <c r="A468" s="59" t="s">
        <v>983</v>
      </c>
      <c r="B468" s="59" t="s">
        <v>984</v>
      </c>
      <c r="C468" s="59" t="s">
        <v>2612</v>
      </c>
    </row>
    <row r="469" spans="1:3" x14ac:dyDescent="0.3">
      <c r="A469" s="59" t="s">
        <v>985</v>
      </c>
      <c r="B469" s="59" t="s">
        <v>986</v>
      </c>
      <c r="C469" s="59">
        <v>232</v>
      </c>
    </row>
    <row r="470" spans="1:3" x14ac:dyDescent="0.3">
      <c r="A470" s="59" t="s">
        <v>987</v>
      </c>
      <c r="B470" s="59" t="s">
        <v>988</v>
      </c>
      <c r="C470" s="59">
        <v>53</v>
      </c>
    </row>
    <row r="471" spans="1:3" x14ac:dyDescent="0.3">
      <c r="A471" s="59" t="s">
        <v>989</v>
      </c>
      <c r="B471" s="59" t="s">
        <v>990</v>
      </c>
      <c r="C471" s="59">
        <v>39</v>
      </c>
    </row>
    <row r="472" spans="1:3" x14ac:dyDescent="0.3">
      <c r="A472" s="59" t="s">
        <v>991</v>
      </c>
      <c r="B472" s="59" t="s">
        <v>992</v>
      </c>
      <c r="C472" s="59">
        <v>25</v>
      </c>
    </row>
    <row r="473" spans="1:3" x14ac:dyDescent="0.3">
      <c r="A473" s="59" t="s">
        <v>993</v>
      </c>
      <c r="B473" s="59" t="s">
        <v>994</v>
      </c>
      <c r="C473" s="59">
        <v>16</v>
      </c>
    </row>
    <row r="474" spans="1:3" x14ac:dyDescent="0.3">
      <c r="A474" s="59" t="s">
        <v>995</v>
      </c>
      <c r="B474" s="59" t="s">
        <v>996</v>
      </c>
      <c r="C474" s="59" t="s">
        <v>2612</v>
      </c>
    </row>
    <row r="475" spans="1:3" x14ac:dyDescent="0.3">
      <c r="A475" s="59" t="s">
        <v>997</v>
      </c>
      <c r="B475" s="59" t="s">
        <v>998</v>
      </c>
      <c r="C475" s="59">
        <v>62</v>
      </c>
    </row>
    <row r="476" spans="1:3" x14ac:dyDescent="0.3">
      <c r="A476" s="59" t="s">
        <v>999</v>
      </c>
      <c r="B476" s="59" t="s">
        <v>1000</v>
      </c>
      <c r="C476" s="59">
        <v>67</v>
      </c>
    </row>
    <row r="477" spans="1:3" x14ac:dyDescent="0.3">
      <c r="A477" s="59" t="s">
        <v>1001</v>
      </c>
      <c r="B477" s="59" t="s">
        <v>1002</v>
      </c>
      <c r="C477" s="59">
        <v>19</v>
      </c>
    </row>
    <row r="478" spans="1:3" x14ac:dyDescent="0.3">
      <c r="A478" s="59" t="s">
        <v>1003</v>
      </c>
      <c r="B478" s="59" t="s">
        <v>1004</v>
      </c>
      <c r="C478" s="59">
        <v>16</v>
      </c>
    </row>
    <row r="479" spans="1:3" x14ac:dyDescent="0.3">
      <c r="A479" s="59" t="s">
        <v>1005</v>
      </c>
      <c r="B479" s="59" t="s">
        <v>1006</v>
      </c>
      <c r="C479" s="59">
        <v>15</v>
      </c>
    </row>
    <row r="480" spans="1:3" x14ac:dyDescent="0.3">
      <c r="A480" s="59" t="s">
        <v>1007</v>
      </c>
      <c r="B480" s="59" t="s">
        <v>1008</v>
      </c>
      <c r="C480" s="59">
        <v>28</v>
      </c>
    </row>
    <row r="481" spans="1:3" x14ac:dyDescent="0.3">
      <c r="A481" s="59" t="s">
        <v>1009</v>
      </c>
      <c r="B481" s="59" t="s">
        <v>1010</v>
      </c>
      <c r="C481" s="59">
        <v>71</v>
      </c>
    </row>
    <row r="482" spans="1:3" x14ac:dyDescent="0.3">
      <c r="A482" s="59" t="s">
        <v>1011</v>
      </c>
      <c r="B482" s="59" t="s">
        <v>1012</v>
      </c>
      <c r="C482" s="59">
        <v>24</v>
      </c>
    </row>
    <row r="483" spans="1:3" x14ac:dyDescent="0.3">
      <c r="A483" s="59" t="s">
        <v>1013</v>
      </c>
      <c r="B483" s="59" t="s">
        <v>1014</v>
      </c>
      <c r="C483" s="59">
        <v>16</v>
      </c>
    </row>
    <row r="484" spans="1:3" x14ac:dyDescent="0.3">
      <c r="A484" s="59" t="s">
        <v>1015</v>
      </c>
      <c r="B484" s="59" t="s">
        <v>1016</v>
      </c>
      <c r="C484" s="59">
        <v>16</v>
      </c>
    </row>
    <row r="485" spans="1:3" x14ac:dyDescent="0.3">
      <c r="A485" s="59" t="s">
        <v>1017</v>
      </c>
      <c r="B485" s="59" t="s">
        <v>502</v>
      </c>
      <c r="C485" s="59" t="s">
        <v>2612</v>
      </c>
    </row>
    <row r="486" spans="1:3" x14ac:dyDescent="0.3">
      <c r="A486" s="59" t="s">
        <v>1018</v>
      </c>
      <c r="B486" s="59" t="s">
        <v>1019</v>
      </c>
      <c r="C486" s="59">
        <v>50</v>
      </c>
    </row>
    <row r="487" spans="1:3" x14ac:dyDescent="0.3">
      <c r="A487" s="59" t="s">
        <v>1020</v>
      </c>
      <c r="B487" s="59" t="s">
        <v>1021</v>
      </c>
      <c r="C487" s="59" t="s">
        <v>2612</v>
      </c>
    </row>
    <row r="488" spans="1:3" x14ac:dyDescent="0.3">
      <c r="A488" s="59" t="s">
        <v>1022</v>
      </c>
      <c r="B488" s="59" t="s">
        <v>1023</v>
      </c>
      <c r="C488" s="59">
        <v>10</v>
      </c>
    </row>
    <row r="489" spans="1:3" x14ac:dyDescent="0.3">
      <c r="A489" s="59" t="s">
        <v>1024</v>
      </c>
      <c r="B489" s="59" t="s">
        <v>1025</v>
      </c>
      <c r="C489" s="59">
        <v>55</v>
      </c>
    </row>
    <row r="490" spans="1:3" x14ac:dyDescent="0.3">
      <c r="A490" s="59" t="s">
        <v>1026</v>
      </c>
      <c r="B490" s="59" t="s">
        <v>1027</v>
      </c>
      <c r="C490" s="59">
        <v>30</v>
      </c>
    </row>
    <row r="491" spans="1:3" x14ac:dyDescent="0.3">
      <c r="A491" s="59" t="s">
        <v>1028</v>
      </c>
      <c r="B491" s="59" t="s">
        <v>1029</v>
      </c>
      <c r="C491" s="59">
        <v>12</v>
      </c>
    </row>
    <row r="492" spans="1:3" x14ac:dyDescent="0.3">
      <c r="A492" s="59" t="s">
        <v>1030</v>
      </c>
      <c r="B492" s="59" t="s">
        <v>1031</v>
      </c>
      <c r="C492" s="59">
        <v>393</v>
      </c>
    </row>
    <row r="493" spans="1:3" x14ac:dyDescent="0.3">
      <c r="A493" s="59" t="s">
        <v>1032</v>
      </c>
      <c r="B493" s="59" t="s">
        <v>1033</v>
      </c>
      <c r="C493" s="59">
        <v>63</v>
      </c>
    </row>
    <row r="494" spans="1:3" x14ac:dyDescent="0.3">
      <c r="A494" s="59" t="s">
        <v>1034</v>
      </c>
      <c r="B494" s="59" t="s">
        <v>1035</v>
      </c>
      <c r="C494" s="59">
        <v>25</v>
      </c>
    </row>
    <row r="495" spans="1:3" x14ac:dyDescent="0.3">
      <c r="A495" s="59" t="s">
        <v>1036</v>
      </c>
      <c r="B495" s="59" t="s">
        <v>1037</v>
      </c>
      <c r="C495" s="59" t="s">
        <v>2612</v>
      </c>
    </row>
    <row r="496" spans="1:3" x14ac:dyDescent="0.3">
      <c r="A496" s="59" t="s">
        <v>1038</v>
      </c>
      <c r="B496" s="59" t="s">
        <v>1039</v>
      </c>
      <c r="C496" s="59">
        <v>69</v>
      </c>
    </row>
    <row r="497" spans="1:3" x14ac:dyDescent="0.3">
      <c r="A497" s="59" t="s">
        <v>1040</v>
      </c>
      <c r="B497" s="59" t="s">
        <v>1041</v>
      </c>
      <c r="C497" s="59">
        <v>26</v>
      </c>
    </row>
    <row r="498" spans="1:3" x14ac:dyDescent="0.3">
      <c r="A498" s="59" t="s">
        <v>1042</v>
      </c>
      <c r="B498" s="59" t="s">
        <v>1043</v>
      </c>
      <c r="C498" s="59" t="s">
        <v>2612</v>
      </c>
    </row>
    <row r="499" spans="1:3" x14ac:dyDescent="0.3">
      <c r="A499" s="59" t="s">
        <v>1044</v>
      </c>
      <c r="B499" s="59" t="s">
        <v>1045</v>
      </c>
      <c r="C499" s="59">
        <v>94</v>
      </c>
    </row>
    <row r="500" spans="1:3" x14ac:dyDescent="0.3">
      <c r="A500" s="59" t="s">
        <v>1046</v>
      </c>
      <c r="B500" s="59" t="s">
        <v>1047</v>
      </c>
      <c r="C500" s="59">
        <v>14</v>
      </c>
    </row>
    <row r="501" spans="1:3" x14ac:dyDescent="0.3">
      <c r="A501" s="59" t="s">
        <v>1048</v>
      </c>
      <c r="B501" s="59" t="s">
        <v>1049</v>
      </c>
      <c r="C501" s="59">
        <v>12</v>
      </c>
    </row>
    <row r="502" spans="1:3" x14ac:dyDescent="0.3">
      <c r="A502" s="59" t="s">
        <v>1050</v>
      </c>
      <c r="B502" s="59" t="s">
        <v>1051</v>
      </c>
      <c r="C502" s="59">
        <v>16</v>
      </c>
    </row>
    <row r="503" spans="1:3" x14ac:dyDescent="0.3">
      <c r="A503" s="59" t="s">
        <v>1052</v>
      </c>
      <c r="B503" s="59" t="s">
        <v>1053</v>
      </c>
      <c r="C503" s="59">
        <v>16</v>
      </c>
    </row>
    <row r="504" spans="1:3" x14ac:dyDescent="0.3">
      <c r="A504" s="59" t="s">
        <v>1054</v>
      </c>
      <c r="B504" s="59" t="s">
        <v>1055</v>
      </c>
      <c r="C504" s="59">
        <v>61</v>
      </c>
    </row>
    <row r="505" spans="1:3" x14ac:dyDescent="0.3">
      <c r="A505" s="59" t="s">
        <v>1056</v>
      </c>
      <c r="B505" s="59" t="s">
        <v>1057</v>
      </c>
      <c r="C505" s="59">
        <v>19</v>
      </c>
    </row>
    <row r="506" spans="1:3" x14ac:dyDescent="0.3">
      <c r="A506" s="59" t="s">
        <v>1058</v>
      </c>
      <c r="B506" s="59" t="s">
        <v>1059</v>
      </c>
      <c r="C506" s="59">
        <v>69</v>
      </c>
    </row>
    <row r="507" spans="1:3" x14ac:dyDescent="0.3">
      <c r="A507" s="59" t="s">
        <v>1060</v>
      </c>
      <c r="B507" s="59" t="s">
        <v>1061</v>
      </c>
      <c r="C507" s="59" t="s">
        <v>2612</v>
      </c>
    </row>
    <row r="508" spans="1:3" x14ac:dyDescent="0.3">
      <c r="A508" s="59" t="s">
        <v>1062</v>
      </c>
      <c r="B508" s="59" t="s">
        <v>1063</v>
      </c>
      <c r="C508" s="59">
        <v>11</v>
      </c>
    </row>
    <row r="509" spans="1:3" x14ac:dyDescent="0.3">
      <c r="A509" s="59" t="s">
        <v>1064</v>
      </c>
      <c r="B509" s="59" t="s">
        <v>1065</v>
      </c>
      <c r="C509" s="59">
        <v>37</v>
      </c>
    </row>
    <row r="510" spans="1:3" x14ac:dyDescent="0.3">
      <c r="A510" s="59" t="s">
        <v>1066</v>
      </c>
      <c r="B510" s="59" t="s">
        <v>1067</v>
      </c>
      <c r="C510" s="59">
        <v>22</v>
      </c>
    </row>
    <row r="511" spans="1:3" x14ac:dyDescent="0.3">
      <c r="A511" s="59" t="s">
        <v>1068</v>
      </c>
      <c r="B511" s="59" t="s">
        <v>1069</v>
      </c>
      <c r="C511" s="59">
        <v>13</v>
      </c>
    </row>
    <row r="512" spans="1:3" x14ac:dyDescent="0.3">
      <c r="A512" s="59" t="s">
        <v>1070</v>
      </c>
      <c r="B512" s="59" t="s">
        <v>1071</v>
      </c>
      <c r="C512" s="59">
        <v>30</v>
      </c>
    </row>
    <row r="513" spans="1:3" x14ac:dyDescent="0.3">
      <c r="A513" s="59" t="s">
        <v>1072</v>
      </c>
      <c r="B513" s="59" t="s">
        <v>1073</v>
      </c>
      <c r="C513" s="59">
        <v>22</v>
      </c>
    </row>
    <row r="514" spans="1:3" x14ac:dyDescent="0.3">
      <c r="A514" s="59" t="s">
        <v>1074</v>
      </c>
      <c r="B514" s="59" t="s">
        <v>1075</v>
      </c>
      <c r="C514" s="59">
        <v>25</v>
      </c>
    </row>
    <row r="515" spans="1:3" x14ac:dyDescent="0.3">
      <c r="A515" s="59" t="s">
        <v>1076</v>
      </c>
      <c r="B515" s="59" t="s">
        <v>1077</v>
      </c>
      <c r="C515" s="59">
        <v>23</v>
      </c>
    </row>
    <row r="516" spans="1:3" x14ac:dyDescent="0.3">
      <c r="A516" s="59" t="s">
        <v>1078</v>
      </c>
      <c r="B516" s="59" t="s">
        <v>1079</v>
      </c>
      <c r="C516" s="59">
        <v>54</v>
      </c>
    </row>
    <row r="517" spans="1:3" x14ac:dyDescent="0.3">
      <c r="A517" s="59" t="s">
        <v>1080</v>
      </c>
      <c r="B517" s="59" t="s">
        <v>1081</v>
      </c>
      <c r="C517" s="59">
        <v>43</v>
      </c>
    </row>
    <row r="518" spans="1:3" x14ac:dyDescent="0.3">
      <c r="A518" s="59" t="s">
        <v>1082</v>
      </c>
      <c r="B518" s="59" t="s">
        <v>578</v>
      </c>
      <c r="C518" s="59" t="s">
        <v>2612</v>
      </c>
    </row>
    <row r="519" spans="1:3" x14ac:dyDescent="0.3">
      <c r="A519" s="59" t="s">
        <v>1083</v>
      </c>
      <c r="B519" s="59" t="s">
        <v>1084</v>
      </c>
      <c r="C519" s="59" t="s">
        <v>2612</v>
      </c>
    </row>
    <row r="520" spans="1:3" x14ac:dyDescent="0.3">
      <c r="A520" s="59" t="s">
        <v>1085</v>
      </c>
      <c r="B520" s="59" t="s">
        <v>1086</v>
      </c>
      <c r="C520" s="59">
        <v>19</v>
      </c>
    </row>
    <row r="521" spans="1:3" x14ac:dyDescent="0.3">
      <c r="A521" s="59" t="s">
        <v>1087</v>
      </c>
      <c r="B521" s="59" t="s">
        <v>1088</v>
      </c>
      <c r="C521" s="59">
        <v>11</v>
      </c>
    </row>
    <row r="522" spans="1:3" x14ac:dyDescent="0.3">
      <c r="A522" s="59" t="s">
        <v>1089</v>
      </c>
      <c r="B522" s="59" t="s">
        <v>1090</v>
      </c>
      <c r="C522" s="59">
        <v>58</v>
      </c>
    </row>
    <row r="523" spans="1:3" x14ac:dyDescent="0.3">
      <c r="A523" s="59" t="s">
        <v>1091</v>
      </c>
      <c r="B523" s="59" t="s">
        <v>1092</v>
      </c>
      <c r="C523" s="59">
        <v>16</v>
      </c>
    </row>
    <row r="524" spans="1:3" x14ac:dyDescent="0.3">
      <c r="A524" s="59" t="s">
        <v>1093</v>
      </c>
      <c r="B524" s="59" t="s">
        <v>1094</v>
      </c>
      <c r="C524" s="59">
        <v>17</v>
      </c>
    </row>
    <row r="525" spans="1:3" x14ac:dyDescent="0.3">
      <c r="A525" s="59" t="s">
        <v>1095</v>
      </c>
      <c r="B525" s="59" t="s">
        <v>1096</v>
      </c>
      <c r="C525" s="59" t="s">
        <v>2612</v>
      </c>
    </row>
    <row r="526" spans="1:3" x14ac:dyDescent="0.3">
      <c r="A526" s="59" t="s">
        <v>1097</v>
      </c>
      <c r="B526" s="59" t="s">
        <v>1098</v>
      </c>
      <c r="C526" s="59">
        <v>20</v>
      </c>
    </row>
    <row r="527" spans="1:3" x14ac:dyDescent="0.3">
      <c r="A527" s="59" t="s">
        <v>1099</v>
      </c>
      <c r="B527" s="59" t="s">
        <v>1100</v>
      </c>
      <c r="C527" s="59">
        <v>25</v>
      </c>
    </row>
    <row r="528" spans="1:3" x14ac:dyDescent="0.3">
      <c r="A528" s="59" t="s">
        <v>1101</v>
      </c>
      <c r="B528" s="59" t="s">
        <v>1102</v>
      </c>
      <c r="C528" s="59">
        <v>43</v>
      </c>
    </row>
    <row r="529" spans="1:3" x14ac:dyDescent="0.3">
      <c r="A529" s="59" t="s">
        <v>1103</v>
      </c>
      <c r="B529" s="59" t="s">
        <v>1104</v>
      </c>
      <c r="C529" s="59" t="s">
        <v>2612</v>
      </c>
    </row>
    <row r="530" spans="1:3" x14ac:dyDescent="0.3">
      <c r="A530" s="59" t="s">
        <v>1105</v>
      </c>
      <c r="B530" s="59" t="s">
        <v>1106</v>
      </c>
      <c r="C530" s="59">
        <v>12</v>
      </c>
    </row>
    <row r="531" spans="1:3" x14ac:dyDescent="0.3">
      <c r="A531" s="59" t="s">
        <v>1107</v>
      </c>
      <c r="B531" s="59" t="s">
        <v>1108</v>
      </c>
      <c r="C531" s="59">
        <v>44</v>
      </c>
    </row>
    <row r="532" spans="1:3" x14ac:dyDescent="0.3">
      <c r="A532" s="59" t="s">
        <v>1109</v>
      </c>
      <c r="B532" s="59" t="s">
        <v>1110</v>
      </c>
      <c r="C532" s="59">
        <v>22</v>
      </c>
    </row>
    <row r="533" spans="1:3" x14ac:dyDescent="0.3">
      <c r="A533" s="59" t="s">
        <v>1111</v>
      </c>
      <c r="B533" s="59" t="s">
        <v>1112</v>
      </c>
      <c r="C533" s="59">
        <v>11</v>
      </c>
    </row>
    <row r="534" spans="1:3" x14ac:dyDescent="0.3">
      <c r="A534" s="59" t="s">
        <v>1113</v>
      </c>
      <c r="B534" s="59" t="s">
        <v>1114</v>
      </c>
      <c r="C534" s="59">
        <v>23</v>
      </c>
    </row>
    <row r="535" spans="1:3" x14ac:dyDescent="0.3">
      <c r="A535" s="59" t="s">
        <v>1115</v>
      </c>
      <c r="B535" s="59" t="s">
        <v>1116</v>
      </c>
      <c r="C535" s="59">
        <v>30</v>
      </c>
    </row>
    <row r="536" spans="1:3" x14ac:dyDescent="0.3">
      <c r="A536" s="59" t="s">
        <v>1117</v>
      </c>
      <c r="B536" s="59" t="s">
        <v>1118</v>
      </c>
      <c r="C536" s="59">
        <v>59</v>
      </c>
    </row>
    <row r="537" spans="1:3" x14ac:dyDescent="0.3">
      <c r="A537" s="59" t="s">
        <v>1119</v>
      </c>
      <c r="B537" s="59" t="s">
        <v>1120</v>
      </c>
      <c r="C537" s="59">
        <v>12</v>
      </c>
    </row>
    <row r="538" spans="1:3" x14ac:dyDescent="0.3">
      <c r="A538" s="59" t="s">
        <v>1121</v>
      </c>
      <c r="B538" s="59" t="s">
        <v>1122</v>
      </c>
      <c r="C538" s="59">
        <v>10</v>
      </c>
    </row>
    <row r="539" spans="1:3" x14ac:dyDescent="0.3">
      <c r="A539" s="59" t="s">
        <v>1123</v>
      </c>
      <c r="B539" s="59" t="s">
        <v>1124</v>
      </c>
      <c r="C539" s="59">
        <v>20</v>
      </c>
    </row>
    <row r="540" spans="1:3" x14ac:dyDescent="0.3">
      <c r="A540" s="59" t="s">
        <v>1125</v>
      </c>
      <c r="B540" s="59" t="s">
        <v>1126</v>
      </c>
      <c r="C540" s="59" t="s">
        <v>2612</v>
      </c>
    </row>
    <row r="541" spans="1:3" x14ac:dyDescent="0.3">
      <c r="A541" s="59" t="s">
        <v>1127</v>
      </c>
      <c r="B541" s="59" t="s">
        <v>1128</v>
      </c>
      <c r="C541" s="59" t="s">
        <v>2612</v>
      </c>
    </row>
    <row r="542" spans="1:3" x14ac:dyDescent="0.3">
      <c r="A542" s="59" t="s">
        <v>1129</v>
      </c>
      <c r="B542" s="59" t="s">
        <v>1130</v>
      </c>
      <c r="C542" s="59">
        <v>53</v>
      </c>
    </row>
    <row r="543" spans="1:3" x14ac:dyDescent="0.3">
      <c r="A543" s="59" t="s">
        <v>1131</v>
      </c>
      <c r="B543" s="59" t="s">
        <v>1132</v>
      </c>
      <c r="C543" s="59">
        <v>24</v>
      </c>
    </row>
    <row r="544" spans="1:3" x14ac:dyDescent="0.3">
      <c r="A544" s="59" t="s">
        <v>1133</v>
      </c>
      <c r="B544" s="59" t="s">
        <v>1134</v>
      </c>
      <c r="C544" s="59">
        <v>20</v>
      </c>
    </row>
    <row r="545" spans="1:3" x14ac:dyDescent="0.3">
      <c r="A545" s="59" t="s">
        <v>1135</v>
      </c>
      <c r="B545" s="59" t="s">
        <v>1136</v>
      </c>
      <c r="C545" s="59">
        <v>21</v>
      </c>
    </row>
    <row r="546" spans="1:3" x14ac:dyDescent="0.3">
      <c r="A546" s="59" t="s">
        <v>1137</v>
      </c>
      <c r="B546" s="59" t="s">
        <v>1138</v>
      </c>
      <c r="C546" s="59" t="s">
        <v>2612</v>
      </c>
    </row>
    <row r="547" spans="1:3" x14ac:dyDescent="0.3">
      <c r="A547" s="59" t="s">
        <v>1139</v>
      </c>
      <c r="B547" s="59" t="s">
        <v>1140</v>
      </c>
      <c r="C547" s="59">
        <v>41</v>
      </c>
    </row>
    <row r="548" spans="1:3" x14ac:dyDescent="0.3">
      <c r="A548" s="59" t="s">
        <v>1141</v>
      </c>
      <c r="B548" s="59" t="s">
        <v>1142</v>
      </c>
      <c r="C548" s="59">
        <v>12</v>
      </c>
    </row>
    <row r="549" spans="1:3" x14ac:dyDescent="0.3">
      <c r="A549" s="59" t="s">
        <v>1143</v>
      </c>
      <c r="B549" s="59" t="s">
        <v>1144</v>
      </c>
      <c r="C549" s="59">
        <v>46</v>
      </c>
    </row>
    <row r="550" spans="1:3" x14ac:dyDescent="0.3">
      <c r="A550" s="59" t="s">
        <v>1145</v>
      </c>
      <c r="B550" s="59" t="s">
        <v>1146</v>
      </c>
      <c r="C550" s="59">
        <v>19</v>
      </c>
    </row>
    <row r="551" spans="1:3" x14ac:dyDescent="0.3">
      <c r="A551" s="59" t="s">
        <v>1147</v>
      </c>
      <c r="B551" s="59" t="s">
        <v>1148</v>
      </c>
      <c r="C551" s="59">
        <v>28</v>
      </c>
    </row>
    <row r="552" spans="1:3" x14ac:dyDescent="0.3">
      <c r="A552" s="59" t="s">
        <v>1149</v>
      </c>
      <c r="B552" s="59" t="s">
        <v>1150</v>
      </c>
      <c r="C552" s="59" t="s">
        <v>2612</v>
      </c>
    </row>
    <row r="553" spans="1:3" x14ac:dyDescent="0.3">
      <c r="A553" s="59" t="s">
        <v>1151</v>
      </c>
      <c r="B553" s="59" t="s">
        <v>1152</v>
      </c>
      <c r="C553" s="59" t="s">
        <v>2612</v>
      </c>
    </row>
    <row r="554" spans="1:3" x14ac:dyDescent="0.3">
      <c r="A554" s="59" t="s">
        <v>1153</v>
      </c>
      <c r="B554" s="59" t="s">
        <v>1154</v>
      </c>
      <c r="C554" s="59">
        <v>67</v>
      </c>
    </row>
    <row r="555" spans="1:3" x14ac:dyDescent="0.3">
      <c r="A555" s="59" t="s">
        <v>1155</v>
      </c>
      <c r="B555" s="59" t="s">
        <v>1156</v>
      </c>
      <c r="C555" s="59" t="s">
        <v>2612</v>
      </c>
    </row>
    <row r="556" spans="1:3" x14ac:dyDescent="0.3">
      <c r="A556" s="59" t="s">
        <v>1157</v>
      </c>
      <c r="B556" s="59" t="s">
        <v>1158</v>
      </c>
      <c r="C556" s="59">
        <v>13</v>
      </c>
    </row>
    <row r="557" spans="1:3" x14ac:dyDescent="0.3">
      <c r="A557" s="59" t="s">
        <v>1159</v>
      </c>
      <c r="B557" s="59" t="s">
        <v>1160</v>
      </c>
      <c r="C557" s="59">
        <v>124</v>
      </c>
    </row>
    <row r="558" spans="1:3" x14ac:dyDescent="0.3">
      <c r="A558" s="59" t="s">
        <v>1161</v>
      </c>
      <c r="B558" s="59" t="s">
        <v>1162</v>
      </c>
      <c r="C558" s="59">
        <v>25</v>
      </c>
    </row>
    <row r="559" spans="1:3" x14ac:dyDescent="0.3">
      <c r="A559" s="59" t="s">
        <v>1163</v>
      </c>
      <c r="B559" s="59" t="s">
        <v>1164</v>
      </c>
      <c r="C559" s="59" t="s">
        <v>2612</v>
      </c>
    </row>
    <row r="560" spans="1:3" x14ac:dyDescent="0.3">
      <c r="A560" s="59" t="s">
        <v>1165</v>
      </c>
      <c r="B560" s="59" t="s">
        <v>1166</v>
      </c>
      <c r="C560" s="59">
        <v>54</v>
      </c>
    </row>
    <row r="561" spans="1:3" x14ac:dyDescent="0.3">
      <c r="A561" s="59" t="s">
        <v>1167</v>
      </c>
      <c r="B561" s="59" t="s">
        <v>1168</v>
      </c>
      <c r="C561" s="59">
        <v>22</v>
      </c>
    </row>
    <row r="562" spans="1:3" x14ac:dyDescent="0.3">
      <c r="A562" s="59" t="s">
        <v>1169</v>
      </c>
      <c r="B562" s="59" t="s">
        <v>1170</v>
      </c>
      <c r="C562" s="59">
        <v>13</v>
      </c>
    </row>
    <row r="563" spans="1:3" x14ac:dyDescent="0.3">
      <c r="A563" s="59" t="s">
        <v>1171</v>
      </c>
      <c r="B563" s="59" t="s">
        <v>1172</v>
      </c>
      <c r="C563" s="59">
        <v>24</v>
      </c>
    </row>
    <row r="564" spans="1:3" x14ac:dyDescent="0.3">
      <c r="A564" s="59" t="s">
        <v>1173</v>
      </c>
      <c r="B564" s="59" t="s">
        <v>1174</v>
      </c>
      <c r="C564" s="59">
        <v>133</v>
      </c>
    </row>
    <row r="565" spans="1:3" x14ac:dyDescent="0.3">
      <c r="A565" s="59" t="s">
        <v>1175</v>
      </c>
      <c r="B565" s="59" t="s">
        <v>1176</v>
      </c>
      <c r="C565" s="59">
        <v>28</v>
      </c>
    </row>
    <row r="566" spans="1:3" x14ac:dyDescent="0.3">
      <c r="A566" s="59" t="s">
        <v>1177</v>
      </c>
      <c r="B566" s="59" t="s">
        <v>1178</v>
      </c>
      <c r="C566" s="59">
        <v>195</v>
      </c>
    </row>
    <row r="567" spans="1:3" x14ac:dyDescent="0.3">
      <c r="A567" s="59" t="s">
        <v>1179</v>
      </c>
      <c r="B567" s="59" t="s">
        <v>1180</v>
      </c>
      <c r="C567" s="59">
        <v>79</v>
      </c>
    </row>
    <row r="568" spans="1:3" x14ac:dyDescent="0.3">
      <c r="A568" s="59" t="s">
        <v>1181</v>
      </c>
      <c r="B568" s="59" t="s">
        <v>1182</v>
      </c>
      <c r="C568" s="59">
        <v>19</v>
      </c>
    </row>
    <row r="569" spans="1:3" x14ac:dyDescent="0.3">
      <c r="A569" s="59" t="s">
        <v>1183</v>
      </c>
      <c r="B569" s="59" t="s">
        <v>1184</v>
      </c>
      <c r="C569" s="59">
        <v>17</v>
      </c>
    </row>
    <row r="570" spans="1:3" x14ac:dyDescent="0.3">
      <c r="A570" s="59" t="s">
        <v>1185</v>
      </c>
      <c r="B570" s="59" t="s">
        <v>1186</v>
      </c>
      <c r="C570" s="59">
        <v>48</v>
      </c>
    </row>
    <row r="571" spans="1:3" x14ac:dyDescent="0.3">
      <c r="A571" s="59" t="s">
        <v>1187</v>
      </c>
      <c r="B571" s="59" t="s">
        <v>1188</v>
      </c>
      <c r="C571" s="59">
        <v>83</v>
      </c>
    </row>
    <row r="572" spans="1:3" x14ac:dyDescent="0.3">
      <c r="A572" s="59" t="s">
        <v>1189</v>
      </c>
      <c r="B572" s="59" t="s">
        <v>1190</v>
      </c>
      <c r="C572" s="59">
        <v>13</v>
      </c>
    </row>
    <row r="573" spans="1:3" x14ac:dyDescent="0.3">
      <c r="A573" s="59" t="s">
        <v>1191</v>
      </c>
      <c r="B573" s="59" t="s">
        <v>1192</v>
      </c>
      <c r="C573" s="59">
        <v>13</v>
      </c>
    </row>
    <row r="574" spans="1:3" x14ac:dyDescent="0.3">
      <c r="A574" s="59" t="s">
        <v>1193</v>
      </c>
      <c r="B574" s="59" t="s">
        <v>700</v>
      </c>
      <c r="C574" s="59">
        <v>17</v>
      </c>
    </row>
    <row r="575" spans="1:3" x14ac:dyDescent="0.3">
      <c r="A575" s="59" t="s">
        <v>1194</v>
      </c>
      <c r="B575" s="59" t="s">
        <v>1195</v>
      </c>
      <c r="C575" s="59">
        <v>35</v>
      </c>
    </row>
    <row r="576" spans="1:3" x14ac:dyDescent="0.3">
      <c r="A576" s="59" t="s">
        <v>1196</v>
      </c>
      <c r="B576" s="59" t="s">
        <v>1197</v>
      </c>
      <c r="C576" s="59">
        <v>16</v>
      </c>
    </row>
    <row r="577" spans="1:3" x14ac:dyDescent="0.3">
      <c r="A577" s="59" t="s">
        <v>1198</v>
      </c>
      <c r="B577" s="59" t="s">
        <v>1199</v>
      </c>
      <c r="C577" s="59" t="s">
        <v>2612</v>
      </c>
    </row>
    <row r="578" spans="1:3" x14ac:dyDescent="0.3">
      <c r="A578" s="59" t="s">
        <v>1200</v>
      </c>
      <c r="B578" s="59" t="s">
        <v>1201</v>
      </c>
      <c r="C578" s="59">
        <v>42</v>
      </c>
    </row>
    <row r="579" spans="1:3" x14ac:dyDescent="0.3">
      <c r="A579" s="59" t="s">
        <v>1202</v>
      </c>
      <c r="B579" s="59" t="s">
        <v>1203</v>
      </c>
      <c r="C579" s="59">
        <v>15</v>
      </c>
    </row>
    <row r="580" spans="1:3" x14ac:dyDescent="0.3">
      <c r="A580" s="59" t="s">
        <v>1204</v>
      </c>
      <c r="B580" s="59" t="s">
        <v>1205</v>
      </c>
      <c r="C580" s="59">
        <v>314</v>
      </c>
    </row>
    <row r="581" spans="1:3" x14ac:dyDescent="0.3">
      <c r="A581" s="59" t="s">
        <v>1206</v>
      </c>
      <c r="B581" s="59" t="s">
        <v>1207</v>
      </c>
      <c r="C581" s="59">
        <v>25</v>
      </c>
    </row>
    <row r="582" spans="1:3" x14ac:dyDescent="0.3">
      <c r="A582" s="59" t="s">
        <v>1208</v>
      </c>
      <c r="B582" s="59" t="s">
        <v>1209</v>
      </c>
      <c r="C582" s="59" t="s">
        <v>2612</v>
      </c>
    </row>
    <row r="583" spans="1:3" x14ac:dyDescent="0.3">
      <c r="A583" s="59" t="s">
        <v>1210</v>
      </c>
      <c r="B583" s="59" t="s">
        <v>1211</v>
      </c>
      <c r="C583" s="59">
        <v>12</v>
      </c>
    </row>
    <row r="584" spans="1:3" x14ac:dyDescent="0.3">
      <c r="A584" s="59" t="s">
        <v>1212</v>
      </c>
      <c r="B584" s="59" t="s">
        <v>1213</v>
      </c>
      <c r="C584" s="59">
        <v>57</v>
      </c>
    </row>
    <row r="585" spans="1:3" x14ac:dyDescent="0.3">
      <c r="A585" s="59" t="s">
        <v>1214</v>
      </c>
      <c r="B585" s="59" t="s">
        <v>1215</v>
      </c>
      <c r="C585" s="59">
        <v>10</v>
      </c>
    </row>
    <row r="586" spans="1:3" x14ac:dyDescent="0.3">
      <c r="A586" s="59" t="s">
        <v>1216</v>
      </c>
      <c r="B586" s="59" t="s">
        <v>1217</v>
      </c>
      <c r="C586" s="59">
        <v>69</v>
      </c>
    </row>
    <row r="587" spans="1:3" x14ac:dyDescent="0.3">
      <c r="A587" s="59" t="s">
        <v>1218</v>
      </c>
      <c r="B587" s="59" t="s">
        <v>1219</v>
      </c>
      <c r="C587" s="59" t="s">
        <v>2612</v>
      </c>
    </row>
    <row r="588" spans="1:3" x14ac:dyDescent="0.3">
      <c r="A588" s="59" t="s">
        <v>1220</v>
      </c>
      <c r="B588" s="59" t="s">
        <v>1221</v>
      </c>
      <c r="C588" s="59">
        <v>238</v>
      </c>
    </row>
    <row r="589" spans="1:3" x14ac:dyDescent="0.3">
      <c r="A589" s="59" t="s">
        <v>1222</v>
      </c>
      <c r="B589" s="59" t="s">
        <v>734</v>
      </c>
      <c r="C589" s="59">
        <v>78</v>
      </c>
    </row>
    <row r="590" spans="1:3" x14ac:dyDescent="0.3">
      <c r="A590" s="59" t="s">
        <v>1223</v>
      </c>
      <c r="B590" s="59" t="s">
        <v>1224</v>
      </c>
      <c r="C590" s="59">
        <v>17</v>
      </c>
    </row>
    <row r="591" spans="1:3" x14ac:dyDescent="0.3">
      <c r="A591" s="59" t="s">
        <v>1225</v>
      </c>
      <c r="B591" s="59" t="s">
        <v>1226</v>
      </c>
      <c r="C591" s="59">
        <v>20</v>
      </c>
    </row>
    <row r="592" spans="1:3" x14ac:dyDescent="0.3">
      <c r="A592" s="59" t="s">
        <v>1227</v>
      </c>
      <c r="B592" s="59" t="s">
        <v>1228</v>
      </c>
      <c r="C592" s="59">
        <v>69</v>
      </c>
    </row>
    <row r="593" spans="1:3" x14ac:dyDescent="0.3">
      <c r="A593" s="59" t="s">
        <v>1229</v>
      </c>
      <c r="B593" s="59" t="s">
        <v>1230</v>
      </c>
      <c r="C593" s="59">
        <v>173</v>
      </c>
    </row>
    <row r="594" spans="1:3" x14ac:dyDescent="0.3">
      <c r="A594" s="59" t="s">
        <v>1231</v>
      </c>
      <c r="B594" s="59" t="s">
        <v>1232</v>
      </c>
      <c r="C594" s="59">
        <v>37</v>
      </c>
    </row>
    <row r="595" spans="1:3" x14ac:dyDescent="0.3">
      <c r="A595" s="59" t="s">
        <v>1233</v>
      </c>
      <c r="B595" s="59" t="s">
        <v>1234</v>
      </c>
      <c r="C595" s="59" t="s">
        <v>2612</v>
      </c>
    </row>
    <row r="596" spans="1:3" x14ac:dyDescent="0.3">
      <c r="A596" s="59" t="s">
        <v>1235</v>
      </c>
      <c r="B596" s="59" t="s">
        <v>1236</v>
      </c>
      <c r="C596" s="59">
        <v>13</v>
      </c>
    </row>
    <row r="597" spans="1:3" x14ac:dyDescent="0.3">
      <c r="A597" s="59" t="s">
        <v>1237</v>
      </c>
      <c r="B597" s="59" t="s">
        <v>1238</v>
      </c>
      <c r="C597" s="59" t="s">
        <v>2612</v>
      </c>
    </row>
    <row r="598" spans="1:3" x14ac:dyDescent="0.3">
      <c r="A598" s="59" t="s">
        <v>1239</v>
      </c>
      <c r="B598" s="59" t="s">
        <v>1240</v>
      </c>
      <c r="C598" s="59">
        <v>23</v>
      </c>
    </row>
    <row r="599" spans="1:3" x14ac:dyDescent="0.3">
      <c r="A599" s="59" t="s">
        <v>1241</v>
      </c>
      <c r="B599" s="59" t="s">
        <v>1242</v>
      </c>
      <c r="C599" s="59">
        <v>10</v>
      </c>
    </row>
    <row r="600" spans="1:3" x14ac:dyDescent="0.3">
      <c r="A600" s="59" t="s">
        <v>1243</v>
      </c>
      <c r="B600" s="59" t="s">
        <v>1244</v>
      </c>
      <c r="C600" s="59">
        <v>60</v>
      </c>
    </row>
    <row r="601" spans="1:3" x14ac:dyDescent="0.3">
      <c r="A601" s="59" t="s">
        <v>1245</v>
      </c>
      <c r="B601" s="59" t="s">
        <v>1246</v>
      </c>
      <c r="C601" s="59">
        <v>66</v>
      </c>
    </row>
    <row r="602" spans="1:3" x14ac:dyDescent="0.3">
      <c r="A602" s="59" t="s">
        <v>1247</v>
      </c>
      <c r="B602" s="59" t="s">
        <v>736</v>
      </c>
      <c r="C602" s="59">
        <v>25</v>
      </c>
    </row>
    <row r="603" spans="1:3" x14ac:dyDescent="0.3">
      <c r="A603" s="59" t="s">
        <v>1248</v>
      </c>
      <c r="B603" s="59" t="s">
        <v>1249</v>
      </c>
      <c r="C603" s="59">
        <v>10</v>
      </c>
    </row>
    <row r="604" spans="1:3" x14ac:dyDescent="0.3">
      <c r="A604" s="59" t="s">
        <v>1250</v>
      </c>
      <c r="B604" s="59" t="s">
        <v>1251</v>
      </c>
      <c r="C604" s="59">
        <v>24</v>
      </c>
    </row>
    <row r="605" spans="1:3" x14ac:dyDescent="0.3">
      <c r="A605" s="59" t="s">
        <v>1252</v>
      </c>
      <c r="B605" s="59" t="s">
        <v>1253</v>
      </c>
      <c r="C605" s="59">
        <v>23</v>
      </c>
    </row>
    <row r="606" spans="1:3" x14ac:dyDescent="0.3">
      <c r="A606" s="59" t="s">
        <v>1254</v>
      </c>
      <c r="B606" s="59" t="s">
        <v>1255</v>
      </c>
      <c r="C606" s="59">
        <v>70</v>
      </c>
    </row>
    <row r="607" spans="1:3" x14ac:dyDescent="0.3">
      <c r="A607" s="59" t="s">
        <v>1256</v>
      </c>
      <c r="B607" s="59" t="s">
        <v>1257</v>
      </c>
      <c r="C607" s="59">
        <v>29</v>
      </c>
    </row>
    <row r="608" spans="1:3" x14ac:dyDescent="0.3">
      <c r="A608" s="59" t="s">
        <v>1258</v>
      </c>
      <c r="B608" s="59" t="s">
        <v>1259</v>
      </c>
      <c r="C608" s="59">
        <v>503</v>
      </c>
    </row>
    <row r="609" spans="1:3" x14ac:dyDescent="0.3">
      <c r="A609" s="59" t="s">
        <v>1260</v>
      </c>
      <c r="B609" s="59" t="s">
        <v>1261</v>
      </c>
      <c r="C609" s="59">
        <v>283</v>
      </c>
    </row>
    <row r="610" spans="1:3" x14ac:dyDescent="0.3">
      <c r="A610" s="59" t="s">
        <v>1262</v>
      </c>
      <c r="B610" s="59" t="s">
        <v>1263</v>
      </c>
      <c r="C610" s="59">
        <v>36</v>
      </c>
    </row>
    <row r="611" spans="1:3" x14ac:dyDescent="0.3">
      <c r="A611" s="59" t="s">
        <v>1264</v>
      </c>
      <c r="B611" s="59" t="s">
        <v>1265</v>
      </c>
      <c r="C611" s="59">
        <v>36</v>
      </c>
    </row>
    <row r="612" spans="1:3" x14ac:dyDescent="0.3">
      <c r="A612" s="59" t="s">
        <v>1266</v>
      </c>
      <c r="B612" s="59" t="s">
        <v>1267</v>
      </c>
      <c r="C612" s="59">
        <v>20</v>
      </c>
    </row>
    <row r="613" spans="1:3" x14ac:dyDescent="0.3">
      <c r="A613" s="59" t="s">
        <v>1268</v>
      </c>
      <c r="B613" s="59" t="s">
        <v>1269</v>
      </c>
      <c r="C613" s="59">
        <v>16</v>
      </c>
    </row>
    <row r="614" spans="1:3" x14ac:dyDescent="0.3">
      <c r="A614" s="59" t="s">
        <v>1270</v>
      </c>
      <c r="B614" s="59" t="s">
        <v>1271</v>
      </c>
      <c r="C614" s="59">
        <v>144</v>
      </c>
    </row>
    <row r="615" spans="1:3" x14ac:dyDescent="0.3">
      <c r="A615" s="59" t="s">
        <v>1272</v>
      </c>
      <c r="B615" s="59" t="s">
        <v>1273</v>
      </c>
      <c r="C615" s="59" t="s">
        <v>2612</v>
      </c>
    </row>
    <row r="616" spans="1:3" x14ac:dyDescent="0.3">
      <c r="A616" s="59" t="s">
        <v>1274</v>
      </c>
      <c r="B616" s="59" t="s">
        <v>1275</v>
      </c>
      <c r="C616" s="59">
        <v>35</v>
      </c>
    </row>
    <row r="617" spans="1:3" x14ac:dyDescent="0.3">
      <c r="A617" s="59" t="s">
        <v>1276</v>
      </c>
      <c r="B617" s="59" t="s">
        <v>1277</v>
      </c>
      <c r="C617" s="59">
        <v>36</v>
      </c>
    </row>
    <row r="618" spans="1:3" x14ac:dyDescent="0.3">
      <c r="A618" s="59" t="s">
        <v>1278</v>
      </c>
      <c r="B618" s="59" t="s">
        <v>1279</v>
      </c>
      <c r="C618" s="59" t="s">
        <v>2612</v>
      </c>
    </row>
    <row r="619" spans="1:3" x14ac:dyDescent="0.3">
      <c r="A619" s="59" t="s">
        <v>1280</v>
      </c>
      <c r="B619" s="59" t="s">
        <v>1281</v>
      </c>
      <c r="C619" s="59">
        <v>161</v>
      </c>
    </row>
    <row r="620" spans="1:3" x14ac:dyDescent="0.3">
      <c r="A620" s="59" t="s">
        <v>1282</v>
      </c>
      <c r="B620" s="59" t="s">
        <v>1283</v>
      </c>
      <c r="C620" s="59">
        <v>16</v>
      </c>
    </row>
    <row r="621" spans="1:3" x14ac:dyDescent="0.3">
      <c r="A621" s="59" t="s">
        <v>1284</v>
      </c>
      <c r="B621" s="59" t="s">
        <v>1285</v>
      </c>
      <c r="C621" s="59">
        <v>23</v>
      </c>
    </row>
    <row r="622" spans="1:3" x14ac:dyDescent="0.3">
      <c r="A622" s="59" t="s">
        <v>1286</v>
      </c>
      <c r="B622" s="59" t="s">
        <v>1287</v>
      </c>
      <c r="C622" s="59">
        <v>20</v>
      </c>
    </row>
    <row r="623" spans="1:3" x14ac:dyDescent="0.3">
      <c r="A623" s="59" t="s">
        <v>1288</v>
      </c>
      <c r="B623" s="59" t="s">
        <v>1289</v>
      </c>
      <c r="C623" s="59">
        <v>11</v>
      </c>
    </row>
    <row r="624" spans="1:3" x14ac:dyDescent="0.3">
      <c r="A624" s="59" t="s">
        <v>1290</v>
      </c>
      <c r="B624" s="59" t="s">
        <v>1291</v>
      </c>
      <c r="C624" s="59">
        <v>34</v>
      </c>
    </row>
    <row r="625" spans="1:3" x14ac:dyDescent="0.3">
      <c r="A625" s="59" t="s">
        <v>1292</v>
      </c>
      <c r="B625" s="59" t="s">
        <v>1293</v>
      </c>
      <c r="C625" s="59">
        <v>11</v>
      </c>
    </row>
    <row r="626" spans="1:3" x14ac:dyDescent="0.3">
      <c r="A626" s="59" t="s">
        <v>1294</v>
      </c>
      <c r="B626" s="59" t="s">
        <v>1295</v>
      </c>
      <c r="C626" s="59">
        <v>24</v>
      </c>
    </row>
    <row r="627" spans="1:3" x14ac:dyDescent="0.3">
      <c r="A627" s="59" t="s">
        <v>1296</v>
      </c>
      <c r="B627" s="59" t="s">
        <v>1297</v>
      </c>
      <c r="C627" s="59">
        <v>13</v>
      </c>
    </row>
    <row r="628" spans="1:3" x14ac:dyDescent="0.3">
      <c r="A628" s="59" t="s">
        <v>1298</v>
      </c>
      <c r="B628" s="59" t="s">
        <v>1299</v>
      </c>
      <c r="C628" s="59" t="s">
        <v>2612</v>
      </c>
    </row>
    <row r="629" spans="1:3" x14ac:dyDescent="0.3">
      <c r="A629" s="59" t="s">
        <v>1300</v>
      </c>
      <c r="B629" s="59" t="s">
        <v>1301</v>
      </c>
      <c r="C629" s="59">
        <v>25</v>
      </c>
    </row>
    <row r="630" spans="1:3" x14ac:dyDescent="0.3">
      <c r="A630" s="59" t="s">
        <v>1302</v>
      </c>
      <c r="B630" s="59" t="s">
        <v>1303</v>
      </c>
      <c r="C630" s="59">
        <v>34</v>
      </c>
    </row>
    <row r="631" spans="1:3" x14ac:dyDescent="0.3">
      <c r="A631" s="59" t="s">
        <v>1304</v>
      </c>
      <c r="B631" s="59" t="s">
        <v>1305</v>
      </c>
      <c r="C631" s="59" t="s">
        <v>2612</v>
      </c>
    </row>
    <row r="632" spans="1:3" x14ac:dyDescent="0.3">
      <c r="A632" s="59" t="s">
        <v>1306</v>
      </c>
      <c r="B632" s="59" t="s">
        <v>1307</v>
      </c>
      <c r="C632" s="59">
        <v>11</v>
      </c>
    </row>
    <row r="633" spans="1:3" x14ac:dyDescent="0.3">
      <c r="A633" s="59" t="s">
        <v>1308</v>
      </c>
      <c r="B633" s="59" t="s">
        <v>1309</v>
      </c>
      <c r="C633" s="59">
        <v>24</v>
      </c>
    </row>
    <row r="634" spans="1:3" x14ac:dyDescent="0.3">
      <c r="A634" s="59" t="s">
        <v>1310</v>
      </c>
      <c r="B634" s="59" t="s">
        <v>1311</v>
      </c>
      <c r="C634" s="59">
        <v>16</v>
      </c>
    </row>
    <row r="635" spans="1:3" x14ac:dyDescent="0.3">
      <c r="A635" s="59" t="s">
        <v>1312</v>
      </c>
      <c r="B635" s="59" t="s">
        <v>1313</v>
      </c>
      <c r="C635" s="59">
        <v>17</v>
      </c>
    </row>
    <row r="636" spans="1:3" x14ac:dyDescent="0.3">
      <c r="A636" s="59" t="s">
        <v>1314</v>
      </c>
      <c r="B636" s="59" t="s">
        <v>778</v>
      </c>
      <c r="C636" s="59" t="s">
        <v>2612</v>
      </c>
    </row>
    <row r="637" spans="1:3" x14ac:dyDescent="0.3">
      <c r="A637" s="59" t="s">
        <v>1315</v>
      </c>
      <c r="B637" s="59" t="s">
        <v>1316</v>
      </c>
      <c r="C637" s="59">
        <v>14</v>
      </c>
    </row>
    <row r="638" spans="1:3" x14ac:dyDescent="0.3">
      <c r="A638" s="59" t="s">
        <v>1317</v>
      </c>
      <c r="B638" s="59" t="s">
        <v>1318</v>
      </c>
      <c r="C638" s="59">
        <v>12</v>
      </c>
    </row>
    <row r="639" spans="1:3" x14ac:dyDescent="0.3">
      <c r="A639" s="59" t="s">
        <v>1319</v>
      </c>
      <c r="B639" s="59" t="s">
        <v>1320</v>
      </c>
      <c r="C639" s="59">
        <v>27</v>
      </c>
    </row>
    <row r="640" spans="1:3" x14ac:dyDescent="0.3">
      <c r="A640" s="59" t="s">
        <v>1321</v>
      </c>
      <c r="B640" s="59" t="s">
        <v>1322</v>
      </c>
      <c r="C640" s="59">
        <v>12</v>
      </c>
    </row>
    <row r="641" spans="1:3" x14ac:dyDescent="0.3">
      <c r="A641" s="59" t="s">
        <v>1323</v>
      </c>
      <c r="B641" s="59" t="s">
        <v>1324</v>
      </c>
      <c r="C641" s="59">
        <v>18</v>
      </c>
    </row>
    <row r="642" spans="1:3" x14ac:dyDescent="0.3">
      <c r="A642" s="59" t="s">
        <v>1325</v>
      </c>
      <c r="B642" s="59" t="s">
        <v>1326</v>
      </c>
      <c r="C642" s="59">
        <v>54</v>
      </c>
    </row>
    <row r="643" spans="1:3" x14ac:dyDescent="0.3">
      <c r="A643" s="59" t="s">
        <v>1327</v>
      </c>
      <c r="B643" s="59" t="s">
        <v>1328</v>
      </c>
      <c r="C643" s="59" t="s">
        <v>2612</v>
      </c>
    </row>
    <row r="644" spans="1:3" x14ac:dyDescent="0.3">
      <c r="A644" s="59" t="s">
        <v>1329</v>
      </c>
      <c r="B644" s="59" t="s">
        <v>1330</v>
      </c>
      <c r="C644" s="59">
        <v>19</v>
      </c>
    </row>
    <row r="645" spans="1:3" x14ac:dyDescent="0.3">
      <c r="A645" s="59" t="s">
        <v>1331</v>
      </c>
      <c r="B645" s="59" t="s">
        <v>1332</v>
      </c>
      <c r="C645" s="59">
        <v>47</v>
      </c>
    </row>
    <row r="646" spans="1:3" x14ac:dyDescent="0.3">
      <c r="A646" s="59" t="s">
        <v>1333</v>
      </c>
      <c r="B646" s="59" t="s">
        <v>1334</v>
      </c>
      <c r="C646" s="59">
        <v>145</v>
      </c>
    </row>
    <row r="647" spans="1:3" x14ac:dyDescent="0.3">
      <c r="A647" s="59" t="s">
        <v>1335</v>
      </c>
      <c r="B647" s="59" t="s">
        <v>1336</v>
      </c>
      <c r="C647" s="59" t="s">
        <v>2612</v>
      </c>
    </row>
    <row r="648" spans="1:3" x14ac:dyDescent="0.3">
      <c r="A648" s="59" t="s">
        <v>1337</v>
      </c>
      <c r="B648" s="59" t="s">
        <v>1338</v>
      </c>
      <c r="C648" s="59">
        <v>182</v>
      </c>
    </row>
    <row r="649" spans="1:3" x14ac:dyDescent="0.3">
      <c r="A649" s="59" t="s">
        <v>1339</v>
      </c>
      <c r="B649" s="59" t="s">
        <v>1340</v>
      </c>
      <c r="C649" s="59">
        <v>10</v>
      </c>
    </row>
    <row r="650" spans="1:3" x14ac:dyDescent="0.3">
      <c r="A650" s="59" t="s">
        <v>1341</v>
      </c>
      <c r="B650" s="59" t="s">
        <v>1342</v>
      </c>
      <c r="C650" s="59" t="s">
        <v>2612</v>
      </c>
    </row>
    <row r="651" spans="1:3" x14ac:dyDescent="0.3">
      <c r="A651" s="59" t="s">
        <v>1343</v>
      </c>
      <c r="B651" s="59" t="s">
        <v>1344</v>
      </c>
      <c r="C651" s="59">
        <v>78</v>
      </c>
    </row>
    <row r="652" spans="1:3" x14ac:dyDescent="0.3">
      <c r="A652" s="59" t="s">
        <v>1345</v>
      </c>
      <c r="B652" s="59" t="s">
        <v>1346</v>
      </c>
      <c r="C652" s="59" t="s">
        <v>2612</v>
      </c>
    </row>
    <row r="653" spans="1:3" x14ac:dyDescent="0.3">
      <c r="A653" s="59" t="s">
        <v>1347</v>
      </c>
      <c r="B653" s="59" t="s">
        <v>1348</v>
      </c>
      <c r="C653" s="59">
        <v>10</v>
      </c>
    </row>
    <row r="654" spans="1:3" x14ac:dyDescent="0.3">
      <c r="A654" s="59" t="s">
        <v>1349</v>
      </c>
      <c r="B654" s="59" t="s">
        <v>1350</v>
      </c>
      <c r="C654" s="59">
        <v>194</v>
      </c>
    </row>
    <row r="655" spans="1:3" x14ac:dyDescent="0.3">
      <c r="A655" s="59" t="s">
        <v>1351</v>
      </c>
      <c r="B655" s="59" t="s">
        <v>1352</v>
      </c>
      <c r="C655" s="59">
        <v>19</v>
      </c>
    </row>
    <row r="656" spans="1:3" x14ac:dyDescent="0.3">
      <c r="A656" s="59" t="s">
        <v>1353</v>
      </c>
      <c r="B656" s="59" t="s">
        <v>1354</v>
      </c>
      <c r="C656" s="59">
        <v>168</v>
      </c>
    </row>
    <row r="657" spans="1:3" x14ac:dyDescent="0.3">
      <c r="A657" s="59" t="s">
        <v>1355</v>
      </c>
      <c r="B657" s="59" t="s">
        <v>1356</v>
      </c>
      <c r="C657" s="59" t="s">
        <v>2612</v>
      </c>
    </row>
    <row r="658" spans="1:3" x14ac:dyDescent="0.3">
      <c r="A658" s="59" t="s">
        <v>1357</v>
      </c>
      <c r="B658" s="59" t="s">
        <v>1358</v>
      </c>
      <c r="C658" s="59">
        <v>18</v>
      </c>
    </row>
    <row r="659" spans="1:3" x14ac:dyDescent="0.3">
      <c r="A659" s="59" t="s">
        <v>1359</v>
      </c>
      <c r="B659" s="59" t="s">
        <v>1360</v>
      </c>
      <c r="C659" s="59">
        <v>32</v>
      </c>
    </row>
    <row r="660" spans="1:3" x14ac:dyDescent="0.3">
      <c r="A660" s="59" t="s">
        <v>1361</v>
      </c>
      <c r="B660" s="59" t="s">
        <v>1362</v>
      </c>
      <c r="C660" s="59">
        <v>25</v>
      </c>
    </row>
    <row r="661" spans="1:3" x14ac:dyDescent="0.3">
      <c r="A661" s="59" t="s">
        <v>1363</v>
      </c>
      <c r="B661" s="59" t="s">
        <v>1364</v>
      </c>
      <c r="C661" s="59">
        <v>10</v>
      </c>
    </row>
    <row r="662" spans="1:3" x14ac:dyDescent="0.3">
      <c r="A662" s="59" t="s">
        <v>1365</v>
      </c>
      <c r="B662" s="59" t="s">
        <v>1366</v>
      </c>
      <c r="C662" s="59" t="s">
        <v>2612</v>
      </c>
    </row>
    <row r="663" spans="1:3" x14ac:dyDescent="0.3">
      <c r="A663" s="59" t="s">
        <v>1367</v>
      </c>
      <c r="B663" s="59" t="s">
        <v>1368</v>
      </c>
      <c r="C663" s="59">
        <v>42</v>
      </c>
    </row>
    <row r="664" spans="1:3" x14ac:dyDescent="0.3">
      <c r="A664" s="59" t="s">
        <v>1369</v>
      </c>
      <c r="B664" s="59" t="s">
        <v>1370</v>
      </c>
      <c r="C664" s="59">
        <v>15</v>
      </c>
    </row>
    <row r="665" spans="1:3" x14ac:dyDescent="0.3">
      <c r="A665" s="59" t="s">
        <v>1371</v>
      </c>
      <c r="B665" s="59" t="s">
        <v>1372</v>
      </c>
      <c r="C665" s="59" t="s">
        <v>2612</v>
      </c>
    </row>
    <row r="666" spans="1:3" x14ac:dyDescent="0.3">
      <c r="A666" s="59" t="s">
        <v>1373</v>
      </c>
      <c r="B666" s="59" t="s">
        <v>1374</v>
      </c>
      <c r="C666" s="59">
        <v>36</v>
      </c>
    </row>
    <row r="667" spans="1:3" x14ac:dyDescent="0.3">
      <c r="A667" s="59" t="s">
        <v>1375</v>
      </c>
      <c r="B667" s="59" t="s">
        <v>1376</v>
      </c>
      <c r="C667" s="59" t="s">
        <v>2612</v>
      </c>
    </row>
    <row r="668" spans="1:3" x14ac:dyDescent="0.3">
      <c r="A668" s="59" t="s">
        <v>1377</v>
      </c>
      <c r="B668" s="59" t="s">
        <v>1378</v>
      </c>
      <c r="C668" s="59" t="s">
        <v>2612</v>
      </c>
    </row>
    <row r="669" spans="1:3" x14ac:dyDescent="0.3">
      <c r="A669" s="59" t="s">
        <v>1379</v>
      </c>
      <c r="B669" s="59" t="s">
        <v>1380</v>
      </c>
      <c r="C669" s="59">
        <v>64</v>
      </c>
    </row>
    <row r="670" spans="1:3" x14ac:dyDescent="0.3">
      <c r="A670" s="59" t="s">
        <v>1381</v>
      </c>
      <c r="B670" s="59" t="s">
        <v>1382</v>
      </c>
      <c r="C670" s="59">
        <v>12</v>
      </c>
    </row>
    <row r="671" spans="1:3" x14ac:dyDescent="0.3">
      <c r="A671" s="59" t="s">
        <v>1383</v>
      </c>
      <c r="B671" s="59" t="s">
        <v>1384</v>
      </c>
      <c r="C671" s="59">
        <v>34</v>
      </c>
    </row>
    <row r="672" spans="1:3" x14ac:dyDescent="0.3">
      <c r="A672" s="59" t="s">
        <v>1385</v>
      </c>
      <c r="B672" s="59" t="s">
        <v>1386</v>
      </c>
      <c r="C672" s="59">
        <v>14</v>
      </c>
    </row>
    <row r="673" spans="1:3" x14ac:dyDescent="0.3">
      <c r="A673" s="59" t="s">
        <v>1387</v>
      </c>
      <c r="B673" s="59" t="s">
        <v>1388</v>
      </c>
      <c r="C673" s="59">
        <v>15</v>
      </c>
    </row>
    <row r="674" spans="1:3" x14ac:dyDescent="0.3">
      <c r="A674" s="59" t="s">
        <v>1389</v>
      </c>
      <c r="B674" s="59" t="s">
        <v>1390</v>
      </c>
      <c r="C674" s="59" t="s">
        <v>2612</v>
      </c>
    </row>
    <row r="675" spans="1:3" x14ac:dyDescent="0.3">
      <c r="A675" s="59" t="s">
        <v>1391</v>
      </c>
      <c r="B675" s="59" t="s">
        <v>1392</v>
      </c>
      <c r="C675" s="59">
        <v>28</v>
      </c>
    </row>
    <row r="676" spans="1:3" x14ac:dyDescent="0.3">
      <c r="A676" s="59" t="s">
        <v>1393</v>
      </c>
      <c r="B676" s="59" t="s">
        <v>1394</v>
      </c>
      <c r="C676" s="59">
        <v>10</v>
      </c>
    </row>
    <row r="677" spans="1:3" x14ac:dyDescent="0.3">
      <c r="A677" s="59" t="s">
        <v>1395</v>
      </c>
      <c r="B677" s="59" t="s">
        <v>1396</v>
      </c>
      <c r="C677" s="59">
        <v>32</v>
      </c>
    </row>
    <row r="678" spans="1:3" x14ac:dyDescent="0.3">
      <c r="A678" s="59" t="s">
        <v>1397</v>
      </c>
      <c r="B678" s="59" t="s">
        <v>1398</v>
      </c>
      <c r="C678" s="59">
        <v>70</v>
      </c>
    </row>
    <row r="679" spans="1:3" x14ac:dyDescent="0.3">
      <c r="A679" s="59" t="s">
        <v>1399</v>
      </c>
      <c r="B679" s="59" t="s">
        <v>1400</v>
      </c>
      <c r="C679" s="59">
        <v>316</v>
      </c>
    </row>
    <row r="680" spans="1:3" x14ac:dyDescent="0.3">
      <c r="A680" s="59" t="s">
        <v>1401</v>
      </c>
      <c r="B680" s="59" t="s">
        <v>1402</v>
      </c>
      <c r="C680" s="59">
        <v>105</v>
      </c>
    </row>
    <row r="681" spans="1:3" x14ac:dyDescent="0.3">
      <c r="A681" s="59" t="s">
        <v>1403</v>
      </c>
      <c r="B681" s="59" t="s">
        <v>1404</v>
      </c>
      <c r="C681" s="59">
        <v>86</v>
      </c>
    </row>
    <row r="682" spans="1:3" x14ac:dyDescent="0.3">
      <c r="A682" s="59" t="s">
        <v>1405</v>
      </c>
      <c r="B682" s="59" t="s">
        <v>1406</v>
      </c>
      <c r="C682" s="59">
        <v>55</v>
      </c>
    </row>
    <row r="683" spans="1:3" x14ac:dyDescent="0.3">
      <c r="A683" s="59" t="s">
        <v>1407</v>
      </c>
      <c r="B683" s="59" t="s">
        <v>1408</v>
      </c>
      <c r="C683" s="59" t="s">
        <v>2612</v>
      </c>
    </row>
    <row r="684" spans="1:3" x14ac:dyDescent="0.3">
      <c r="A684" s="59" t="s">
        <v>1409</v>
      </c>
      <c r="B684" s="59" t="s">
        <v>1410</v>
      </c>
      <c r="C684" s="59">
        <v>13</v>
      </c>
    </row>
    <row r="685" spans="1:3" x14ac:dyDescent="0.3">
      <c r="A685" s="59" t="s">
        <v>1411</v>
      </c>
      <c r="B685" s="59" t="s">
        <v>1412</v>
      </c>
      <c r="C685" s="59">
        <v>28</v>
      </c>
    </row>
    <row r="686" spans="1:3" x14ac:dyDescent="0.3">
      <c r="A686" s="59" t="s">
        <v>1413</v>
      </c>
      <c r="B686" s="59" t="s">
        <v>1414</v>
      </c>
      <c r="C686" s="59">
        <v>47</v>
      </c>
    </row>
    <row r="687" spans="1:3" x14ac:dyDescent="0.3">
      <c r="A687" s="59" t="s">
        <v>1415</v>
      </c>
      <c r="B687" s="59" t="s">
        <v>1416</v>
      </c>
      <c r="C687" s="59">
        <v>90</v>
      </c>
    </row>
    <row r="688" spans="1:3" x14ac:dyDescent="0.3">
      <c r="A688" s="59" t="s">
        <v>1417</v>
      </c>
      <c r="B688" s="59" t="s">
        <v>1418</v>
      </c>
      <c r="C688" s="59">
        <v>18</v>
      </c>
    </row>
    <row r="689" spans="1:3" x14ac:dyDescent="0.3">
      <c r="A689" s="59" t="s">
        <v>1419</v>
      </c>
      <c r="B689" s="59" t="s">
        <v>1420</v>
      </c>
      <c r="C689" s="59">
        <v>13</v>
      </c>
    </row>
    <row r="690" spans="1:3" x14ac:dyDescent="0.3">
      <c r="A690" s="59" t="s">
        <v>1421</v>
      </c>
      <c r="B690" s="59" t="s">
        <v>1422</v>
      </c>
      <c r="C690" s="59">
        <v>14</v>
      </c>
    </row>
    <row r="691" spans="1:3" x14ac:dyDescent="0.3">
      <c r="A691" s="59" t="s">
        <v>1423</v>
      </c>
      <c r="B691" s="59" t="s">
        <v>1424</v>
      </c>
      <c r="C691" s="59">
        <v>61</v>
      </c>
    </row>
    <row r="692" spans="1:3" x14ac:dyDescent="0.3">
      <c r="A692" s="59" t="s">
        <v>1425</v>
      </c>
      <c r="B692" s="59" t="s">
        <v>1426</v>
      </c>
      <c r="C692" s="59" t="s">
        <v>2612</v>
      </c>
    </row>
    <row r="693" spans="1:3" x14ac:dyDescent="0.3">
      <c r="A693" s="59" t="s">
        <v>1427</v>
      </c>
      <c r="B693" s="59" t="s">
        <v>1428</v>
      </c>
      <c r="C693" s="59">
        <v>34</v>
      </c>
    </row>
    <row r="694" spans="1:3" x14ac:dyDescent="0.3">
      <c r="A694" s="59" t="s">
        <v>1429</v>
      </c>
      <c r="B694" s="59" t="s">
        <v>1430</v>
      </c>
      <c r="C694" s="59">
        <v>32</v>
      </c>
    </row>
    <row r="695" spans="1:3" x14ac:dyDescent="0.3">
      <c r="A695" s="59" t="s">
        <v>1431</v>
      </c>
      <c r="B695" s="59" t="s">
        <v>1432</v>
      </c>
      <c r="C695" s="59" t="s">
        <v>2612</v>
      </c>
    </row>
    <row r="696" spans="1:3" x14ac:dyDescent="0.3">
      <c r="A696" s="59" t="s">
        <v>1433</v>
      </c>
      <c r="B696" s="59" t="s">
        <v>1434</v>
      </c>
      <c r="C696" s="59">
        <v>10</v>
      </c>
    </row>
    <row r="697" spans="1:3" x14ac:dyDescent="0.3">
      <c r="A697" s="59" t="s">
        <v>1435</v>
      </c>
      <c r="B697" s="59" t="s">
        <v>1436</v>
      </c>
      <c r="C697" s="59">
        <v>73</v>
      </c>
    </row>
    <row r="698" spans="1:3" x14ac:dyDescent="0.3">
      <c r="A698" s="59" t="s">
        <v>1437</v>
      </c>
      <c r="B698" s="59" t="s">
        <v>1438</v>
      </c>
      <c r="C698" s="59">
        <v>20</v>
      </c>
    </row>
    <row r="699" spans="1:3" x14ac:dyDescent="0.3">
      <c r="A699" s="59" t="s">
        <v>1439</v>
      </c>
      <c r="B699" s="59" t="s">
        <v>1440</v>
      </c>
      <c r="C699" s="59">
        <v>61</v>
      </c>
    </row>
    <row r="700" spans="1:3" x14ac:dyDescent="0.3">
      <c r="A700" s="59" t="s">
        <v>1441</v>
      </c>
      <c r="B700" s="59" t="s">
        <v>1442</v>
      </c>
      <c r="C700" s="59">
        <v>17</v>
      </c>
    </row>
    <row r="701" spans="1:3" x14ac:dyDescent="0.3">
      <c r="A701" s="59" t="s">
        <v>1443</v>
      </c>
      <c r="B701" s="59" t="s">
        <v>1444</v>
      </c>
      <c r="C701" s="59">
        <v>16</v>
      </c>
    </row>
    <row r="702" spans="1:3" x14ac:dyDescent="0.3">
      <c r="A702" s="59" t="s">
        <v>1445</v>
      </c>
      <c r="B702" s="59" t="s">
        <v>1446</v>
      </c>
      <c r="C702" s="59">
        <v>105</v>
      </c>
    </row>
    <row r="703" spans="1:3" x14ac:dyDescent="0.3">
      <c r="A703" s="59" t="s">
        <v>1447</v>
      </c>
      <c r="B703" s="59" t="s">
        <v>1448</v>
      </c>
      <c r="C703" s="59">
        <v>25</v>
      </c>
    </row>
    <row r="704" spans="1:3" x14ac:dyDescent="0.3">
      <c r="A704" s="59" t="s">
        <v>1449</v>
      </c>
      <c r="B704" s="59" t="s">
        <v>1450</v>
      </c>
      <c r="C704" s="59">
        <v>420</v>
      </c>
    </row>
    <row r="705" spans="1:3" x14ac:dyDescent="0.3">
      <c r="A705" s="59" t="s">
        <v>1451</v>
      </c>
      <c r="B705" s="59" t="s">
        <v>1452</v>
      </c>
      <c r="C705" s="59">
        <v>32</v>
      </c>
    </row>
    <row r="706" spans="1:3" x14ac:dyDescent="0.3">
      <c r="A706" s="59" t="s">
        <v>1453</v>
      </c>
      <c r="B706" s="59" t="s">
        <v>1454</v>
      </c>
      <c r="C706" s="59" t="s">
        <v>2612</v>
      </c>
    </row>
    <row r="707" spans="1:3" x14ac:dyDescent="0.3">
      <c r="A707" s="59" t="s">
        <v>1455</v>
      </c>
      <c r="B707" s="59" t="s">
        <v>931</v>
      </c>
      <c r="C707" s="59">
        <v>24</v>
      </c>
    </row>
    <row r="708" spans="1:3" x14ac:dyDescent="0.3">
      <c r="A708" s="59" t="s">
        <v>1456</v>
      </c>
      <c r="B708" s="59" t="s">
        <v>1457</v>
      </c>
      <c r="C708" s="59">
        <v>76</v>
      </c>
    </row>
    <row r="709" spans="1:3" x14ac:dyDescent="0.3">
      <c r="A709" s="59" t="s">
        <v>1458</v>
      </c>
      <c r="B709" s="59" t="s">
        <v>1459</v>
      </c>
      <c r="C709" s="59">
        <v>38</v>
      </c>
    </row>
    <row r="710" spans="1:3" x14ac:dyDescent="0.3">
      <c r="A710" s="59" t="s">
        <v>1460</v>
      </c>
      <c r="B710" s="59" t="s">
        <v>1461</v>
      </c>
      <c r="C710" s="59" t="s">
        <v>2612</v>
      </c>
    </row>
    <row r="711" spans="1:3" x14ac:dyDescent="0.3">
      <c r="A711" s="59" t="s">
        <v>1462</v>
      </c>
      <c r="B711" s="59" t="s">
        <v>1463</v>
      </c>
      <c r="C711" s="59" t="s">
        <v>2612</v>
      </c>
    </row>
    <row r="712" spans="1:3" x14ac:dyDescent="0.3">
      <c r="A712" s="59" t="s">
        <v>1464</v>
      </c>
      <c r="B712" s="59" t="s">
        <v>1465</v>
      </c>
      <c r="C712" s="59" t="s">
        <v>2612</v>
      </c>
    </row>
    <row r="713" spans="1:3" x14ac:dyDescent="0.3">
      <c r="A713" s="59" t="s">
        <v>1466</v>
      </c>
      <c r="B713" s="59" t="s">
        <v>960</v>
      </c>
      <c r="C713" s="59">
        <v>40</v>
      </c>
    </row>
    <row r="714" spans="1:3" x14ac:dyDescent="0.3">
      <c r="A714" s="59" t="s">
        <v>1467</v>
      </c>
      <c r="B714" s="59" t="s">
        <v>1468</v>
      </c>
      <c r="C714" s="59">
        <v>61</v>
      </c>
    </row>
    <row r="715" spans="1:3" x14ac:dyDescent="0.3">
      <c r="A715" s="59" t="s">
        <v>1469</v>
      </c>
      <c r="B715" s="59" t="s">
        <v>1470</v>
      </c>
      <c r="C715" s="59">
        <v>12</v>
      </c>
    </row>
    <row r="716" spans="1:3" x14ac:dyDescent="0.3">
      <c r="A716" s="59" t="s">
        <v>1471</v>
      </c>
      <c r="B716" s="59" t="s">
        <v>1472</v>
      </c>
      <c r="C716" s="59">
        <v>34</v>
      </c>
    </row>
    <row r="717" spans="1:3" x14ac:dyDescent="0.3">
      <c r="A717" s="59" t="s">
        <v>1473</v>
      </c>
      <c r="B717" s="59" t="s">
        <v>1474</v>
      </c>
      <c r="C717" s="59">
        <v>30</v>
      </c>
    </row>
    <row r="718" spans="1:3" x14ac:dyDescent="0.3">
      <c r="A718" s="59" t="s">
        <v>1475</v>
      </c>
      <c r="B718" s="59" t="s">
        <v>1476</v>
      </c>
      <c r="C718" s="59">
        <v>116</v>
      </c>
    </row>
    <row r="719" spans="1:3" x14ac:dyDescent="0.3">
      <c r="A719" s="59" t="s">
        <v>1477</v>
      </c>
      <c r="B719" s="59" t="s">
        <v>1478</v>
      </c>
      <c r="C719" s="59">
        <v>86</v>
      </c>
    </row>
    <row r="720" spans="1:3" x14ac:dyDescent="0.3">
      <c r="A720" s="59" t="s">
        <v>1479</v>
      </c>
      <c r="B720" s="59" t="s">
        <v>1480</v>
      </c>
      <c r="C720" s="59">
        <v>49</v>
      </c>
    </row>
    <row r="721" spans="1:3" x14ac:dyDescent="0.3">
      <c r="A721" s="59" t="s">
        <v>1481</v>
      </c>
      <c r="B721" s="59" t="s">
        <v>1482</v>
      </c>
      <c r="C721" s="59" t="s">
        <v>2612</v>
      </c>
    </row>
    <row r="722" spans="1:3" x14ac:dyDescent="0.3">
      <c r="A722" s="59" t="s">
        <v>1483</v>
      </c>
      <c r="B722" s="59" t="s">
        <v>1484</v>
      </c>
      <c r="C722" s="59">
        <v>17</v>
      </c>
    </row>
    <row r="723" spans="1:3" x14ac:dyDescent="0.3">
      <c r="A723" s="59" t="s">
        <v>1485</v>
      </c>
      <c r="B723" s="59" t="s">
        <v>1486</v>
      </c>
      <c r="C723" s="59">
        <v>1205</v>
      </c>
    </row>
    <row r="724" spans="1:3" x14ac:dyDescent="0.3">
      <c r="A724" s="59" t="s">
        <v>1487</v>
      </c>
      <c r="B724" s="59" t="s">
        <v>1488</v>
      </c>
      <c r="C724" s="59">
        <v>11</v>
      </c>
    </row>
    <row r="725" spans="1:3" x14ac:dyDescent="0.3">
      <c r="A725" s="59" t="s">
        <v>1489</v>
      </c>
      <c r="B725" s="59" t="s">
        <v>1490</v>
      </c>
      <c r="C725" s="59">
        <v>35</v>
      </c>
    </row>
    <row r="726" spans="1:3" x14ac:dyDescent="0.3">
      <c r="A726" s="59" t="s">
        <v>1491</v>
      </c>
      <c r="B726" s="59" t="s">
        <v>1492</v>
      </c>
      <c r="C726" s="59">
        <v>16</v>
      </c>
    </row>
    <row r="727" spans="1:3" x14ac:dyDescent="0.3">
      <c r="A727" s="59" t="s">
        <v>1493</v>
      </c>
      <c r="B727" s="59" t="s">
        <v>1494</v>
      </c>
      <c r="C727" s="59">
        <v>208</v>
      </c>
    </row>
    <row r="728" spans="1:3" x14ac:dyDescent="0.3">
      <c r="A728" s="59" t="s">
        <v>1495</v>
      </c>
      <c r="B728" s="59" t="s">
        <v>1496</v>
      </c>
      <c r="C728" s="59">
        <v>91</v>
      </c>
    </row>
    <row r="729" spans="1:3" x14ac:dyDescent="0.3">
      <c r="A729" s="59" t="s">
        <v>1497</v>
      </c>
      <c r="B729" s="59" t="s">
        <v>1498</v>
      </c>
      <c r="C729" s="59">
        <v>61</v>
      </c>
    </row>
    <row r="730" spans="1:3" x14ac:dyDescent="0.3">
      <c r="A730" s="59" t="s">
        <v>1499</v>
      </c>
      <c r="B730" s="59" t="s">
        <v>1500</v>
      </c>
      <c r="C730" s="59">
        <v>98</v>
      </c>
    </row>
    <row r="731" spans="1:3" x14ac:dyDescent="0.3">
      <c r="A731" s="59" t="s">
        <v>1501</v>
      </c>
      <c r="B731" s="59" t="s">
        <v>1502</v>
      </c>
      <c r="C731" s="59">
        <v>28</v>
      </c>
    </row>
    <row r="732" spans="1:3" x14ac:dyDescent="0.3">
      <c r="A732" s="59" t="s">
        <v>1503</v>
      </c>
      <c r="B732" s="59" t="s">
        <v>1504</v>
      </c>
      <c r="C732" s="59">
        <v>16</v>
      </c>
    </row>
    <row r="733" spans="1:3" x14ac:dyDescent="0.3">
      <c r="A733" s="59" t="s">
        <v>1505</v>
      </c>
      <c r="B733" s="59" t="s">
        <v>1506</v>
      </c>
      <c r="C733" s="59">
        <v>16</v>
      </c>
    </row>
    <row r="734" spans="1:3" x14ac:dyDescent="0.3">
      <c r="A734" s="59" t="s">
        <v>1507</v>
      </c>
      <c r="B734" s="59" t="s">
        <v>1508</v>
      </c>
      <c r="C734" s="59" t="s">
        <v>2612</v>
      </c>
    </row>
    <row r="735" spans="1:3" x14ac:dyDescent="0.3">
      <c r="A735" s="59" t="s">
        <v>1509</v>
      </c>
      <c r="B735" s="59" t="s">
        <v>1510</v>
      </c>
      <c r="C735" s="59">
        <v>16</v>
      </c>
    </row>
    <row r="736" spans="1:3" x14ac:dyDescent="0.3">
      <c r="A736" s="59" t="s">
        <v>1511</v>
      </c>
      <c r="B736" s="59" t="s">
        <v>1512</v>
      </c>
      <c r="C736" s="59" t="s">
        <v>2612</v>
      </c>
    </row>
    <row r="737" spans="1:3" x14ac:dyDescent="0.3">
      <c r="A737" s="59" t="s">
        <v>1513</v>
      </c>
      <c r="B737" s="59" t="s">
        <v>1514</v>
      </c>
      <c r="C737" s="59" t="s">
        <v>2612</v>
      </c>
    </row>
    <row r="738" spans="1:3" x14ac:dyDescent="0.3">
      <c r="A738" s="59" t="s">
        <v>1515</v>
      </c>
      <c r="B738" s="59" t="s">
        <v>1516</v>
      </c>
      <c r="C738" s="59">
        <v>12</v>
      </c>
    </row>
    <row r="739" spans="1:3" x14ac:dyDescent="0.3">
      <c r="A739" s="59" t="s">
        <v>1517</v>
      </c>
      <c r="B739" s="59" t="s">
        <v>1518</v>
      </c>
      <c r="C739" s="59">
        <v>53</v>
      </c>
    </row>
    <row r="740" spans="1:3" x14ac:dyDescent="0.3">
      <c r="A740" s="59" t="s">
        <v>1519</v>
      </c>
      <c r="B740" s="59" t="s">
        <v>1520</v>
      </c>
      <c r="C740" s="59" t="s">
        <v>2612</v>
      </c>
    </row>
    <row r="741" spans="1:3" x14ac:dyDescent="0.3">
      <c r="A741" s="59" t="s">
        <v>1521</v>
      </c>
      <c r="B741" s="59" t="s">
        <v>1522</v>
      </c>
      <c r="C741" s="59">
        <v>148</v>
      </c>
    </row>
    <row r="742" spans="1:3" x14ac:dyDescent="0.3">
      <c r="A742" s="59" t="s">
        <v>1523</v>
      </c>
      <c r="B742" s="59" t="s">
        <v>1524</v>
      </c>
      <c r="C742" s="59">
        <v>28</v>
      </c>
    </row>
    <row r="743" spans="1:3" x14ac:dyDescent="0.3">
      <c r="A743" s="59" t="s">
        <v>1525</v>
      </c>
      <c r="B743" s="59" t="s">
        <v>1526</v>
      </c>
      <c r="C743" s="59">
        <v>12</v>
      </c>
    </row>
    <row r="744" spans="1:3" x14ac:dyDescent="0.3">
      <c r="A744" s="59" t="s">
        <v>1527</v>
      </c>
      <c r="B744" s="59" t="s">
        <v>1528</v>
      </c>
      <c r="C744" s="59">
        <v>26</v>
      </c>
    </row>
    <row r="745" spans="1:3" x14ac:dyDescent="0.3">
      <c r="A745" s="59" t="s">
        <v>1529</v>
      </c>
      <c r="B745" s="59" t="s">
        <v>1530</v>
      </c>
      <c r="C745" s="59" t="s">
        <v>2612</v>
      </c>
    </row>
    <row r="746" spans="1:3" x14ac:dyDescent="0.3">
      <c r="A746" s="59" t="s">
        <v>1531</v>
      </c>
      <c r="B746" s="59" t="s">
        <v>1532</v>
      </c>
      <c r="C746" s="59" t="s">
        <v>2612</v>
      </c>
    </row>
    <row r="747" spans="1:3" x14ac:dyDescent="0.3">
      <c r="A747" s="59" t="s">
        <v>1533</v>
      </c>
      <c r="B747" s="59" t="s">
        <v>1534</v>
      </c>
      <c r="C747" s="59">
        <v>75</v>
      </c>
    </row>
    <row r="748" spans="1:3" x14ac:dyDescent="0.3">
      <c r="A748" s="59" t="s">
        <v>1535</v>
      </c>
      <c r="B748" s="59" t="s">
        <v>1536</v>
      </c>
      <c r="C748" s="59">
        <v>249</v>
      </c>
    </row>
    <row r="749" spans="1:3" x14ac:dyDescent="0.3">
      <c r="A749" s="59" t="s">
        <v>1537</v>
      </c>
      <c r="B749" s="59" t="s">
        <v>1538</v>
      </c>
      <c r="C749" s="59">
        <v>26</v>
      </c>
    </row>
    <row r="750" spans="1:3" x14ac:dyDescent="0.3">
      <c r="A750" s="59" t="s">
        <v>1539</v>
      </c>
      <c r="B750" s="59" t="s">
        <v>1540</v>
      </c>
      <c r="C750" s="59">
        <v>15</v>
      </c>
    </row>
    <row r="751" spans="1:3" x14ac:dyDescent="0.3">
      <c r="A751" s="59" t="s">
        <v>1541</v>
      </c>
      <c r="B751" s="59" t="s">
        <v>1542</v>
      </c>
      <c r="C751" s="59">
        <v>33</v>
      </c>
    </row>
    <row r="752" spans="1:3" x14ac:dyDescent="0.3">
      <c r="A752" s="59" t="s">
        <v>1543</v>
      </c>
      <c r="B752" s="59" t="s">
        <v>1544</v>
      </c>
      <c r="C752" s="59">
        <v>27</v>
      </c>
    </row>
    <row r="753" spans="1:3" x14ac:dyDescent="0.3">
      <c r="A753" s="59" t="s">
        <v>1545</v>
      </c>
      <c r="B753" s="59" t="s">
        <v>1546</v>
      </c>
      <c r="C753" s="59">
        <v>130</v>
      </c>
    </row>
    <row r="754" spans="1:3" x14ac:dyDescent="0.3">
      <c r="A754" s="59" t="s">
        <v>1547</v>
      </c>
      <c r="B754" s="59" t="s">
        <v>1548</v>
      </c>
      <c r="C754" s="59">
        <v>13</v>
      </c>
    </row>
    <row r="755" spans="1:3" x14ac:dyDescent="0.3">
      <c r="A755" s="59" t="s">
        <v>1549</v>
      </c>
      <c r="B755" s="59" t="s">
        <v>1550</v>
      </c>
      <c r="C755" s="59">
        <v>37</v>
      </c>
    </row>
    <row r="756" spans="1:3" x14ac:dyDescent="0.3">
      <c r="A756" s="59" t="s">
        <v>1551</v>
      </c>
      <c r="B756" s="59" t="s">
        <v>530</v>
      </c>
      <c r="C756" s="59">
        <v>14</v>
      </c>
    </row>
    <row r="757" spans="1:3" x14ac:dyDescent="0.3">
      <c r="A757" s="59" t="s">
        <v>1552</v>
      </c>
      <c r="B757" s="59" t="s">
        <v>1553</v>
      </c>
      <c r="C757" s="59">
        <v>34</v>
      </c>
    </row>
    <row r="758" spans="1:3" x14ac:dyDescent="0.3">
      <c r="A758" s="59" t="s">
        <v>1554</v>
      </c>
      <c r="B758" s="59" t="s">
        <v>1555</v>
      </c>
      <c r="C758" s="59">
        <v>18</v>
      </c>
    </row>
    <row r="759" spans="1:3" x14ac:dyDescent="0.3">
      <c r="A759" s="59" t="s">
        <v>1556</v>
      </c>
      <c r="B759" s="59" t="s">
        <v>1557</v>
      </c>
      <c r="C759" s="59">
        <v>30</v>
      </c>
    </row>
    <row r="760" spans="1:3" x14ac:dyDescent="0.3">
      <c r="A760" s="59" t="s">
        <v>1558</v>
      </c>
      <c r="B760" s="59" t="s">
        <v>1559</v>
      </c>
      <c r="C760" s="59">
        <v>36</v>
      </c>
    </row>
    <row r="761" spans="1:3" x14ac:dyDescent="0.3">
      <c r="A761" s="59" t="s">
        <v>1560</v>
      </c>
      <c r="B761" s="59" t="s">
        <v>1561</v>
      </c>
      <c r="C761" s="59">
        <v>28</v>
      </c>
    </row>
    <row r="762" spans="1:3" x14ac:dyDescent="0.3">
      <c r="A762" s="59" t="s">
        <v>1562</v>
      </c>
      <c r="B762" s="59" t="s">
        <v>1563</v>
      </c>
      <c r="C762" s="59">
        <v>58</v>
      </c>
    </row>
    <row r="763" spans="1:3" x14ac:dyDescent="0.3">
      <c r="A763" s="59" t="s">
        <v>1564</v>
      </c>
      <c r="B763" s="59" t="s">
        <v>1565</v>
      </c>
      <c r="C763" s="59">
        <v>106</v>
      </c>
    </row>
    <row r="764" spans="1:3" x14ac:dyDescent="0.3">
      <c r="A764" s="59" t="s">
        <v>1566</v>
      </c>
      <c r="B764" s="59" t="s">
        <v>1567</v>
      </c>
      <c r="C764" s="59">
        <v>19</v>
      </c>
    </row>
    <row r="765" spans="1:3" x14ac:dyDescent="0.3">
      <c r="A765" s="59" t="s">
        <v>1568</v>
      </c>
      <c r="B765" s="59" t="s">
        <v>1569</v>
      </c>
      <c r="C765" s="59" t="s">
        <v>2612</v>
      </c>
    </row>
    <row r="766" spans="1:3" x14ac:dyDescent="0.3">
      <c r="A766" s="59" t="s">
        <v>1570</v>
      </c>
      <c r="B766" s="59" t="s">
        <v>1571</v>
      </c>
      <c r="C766" s="59">
        <v>25</v>
      </c>
    </row>
    <row r="767" spans="1:3" x14ac:dyDescent="0.3">
      <c r="A767" s="59" t="s">
        <v>1572</v>
      </c>
      <c r="B767" s="59" t="s">
        <v>1573</v>
      </c>
      <c r="C767" s="59">
        <v>21</v>
      </c>
    </row>
    <row r="768" spans="1:3" x14ac:dyDescent="0.3">
      <c r="A768" s="59" t="s">
        <v>1574</v>
      </c>
      <c r="B768" s="59" t="s">
        <v>1575</v>
      </c>
      <c r="C768" s="59">
        <v>179</v>
      </c>
    </row>
    <row r="769" spans="1:3" x14ac:dyDescent="0.3">
      <c r="A769" s="59" t="s">
        <v>1576</v>
      </c>
      <c r="B769" s="59" t="s">
        <v>1577</v>
      </c>
      <c r="C769" s="59">
        <v>21</v>
      </c>
    </row>
    <row r="770" spans="1:3" x14ac:dyDescent="0.3">
      <c r="A770" s="59" t="s">
        <v>1578</v>
      </c>
      <c r="B770" s="59" t="s">
        <v>1579</v>
      </c>
      <c r="C770" s="59">
        <v>10</v>
      </c>
    </row>
    <row r="771" spans="1:3" x14ac:dyDescent="0.3">
      <c r="A771" s="59" t="s">
        <v>1580</v>
      </c>
      <c r="B771" s="59" t="s">
        <v>1581</v>
      </c>
      <c r="C771" s="59" t="s">
        <v>2612</v>
      </c>
    </row>
    <row r="772" spans="1:3" x14ac:dyDescent="0.3">
      <c r="A772" s="59" t="s">
        <v>1582</v>
      </c>
      <c r="B772" s="59" t="s">
        <v>1583</v>
      </c>
      <c r="C772" s="59">
        <v>24</v>
      </c>
    </row>
    <row r="773" spans="1:3" x14ac:dyDescent="0.3">
      <c r="A773" s="59" t="s">
        <v>1584</v>
      </c>
      <c r="B773" s="59" t="s">
        <v>1585</v>
      </c>
      <c r="C773" s="59">
        <v>105</v>
      </c>
    </row>
    <row r="774" spans="1:3" x14ac:dyDescent="0.3">
      <c r="A774" s="59" t="s">
        <v>1586</v>
      </c>
      <c r="B774" s="59" t="s">
        <v>1587</v>
      </c>
      <c r="C774" s="59">
        <v>87</v>
      </c>
    </row>
    <row r="775" spans="1:3" x14ac:dyDescent="0.3">
      <c r="A775" s="59" t="s">
        <v>1588</v>
      </c>
      <c r="B775" s="59" t="s">
        <v>1589</v>
      </c>
      <c r="C775" s="59">
        <v>89</v>
      </c>
    </row>
    <row r="776" spans="1:3" x14ac:dyDescent="0.3">
      <c r="A776" s="59" t="s">
        <v>1590</v>
      </c>
      <c r="B776" s="59" t="s">
        <v>1591</v>
      </c>
      <c r="C776" s="59">
        <v>11</v>
      </c>
    </row>
    <row r="777" spans="1:3" x14ac:dyDescent="0.3">
      <c r="A777" s="59" t="s">
        <v>1592</v>
      </c>
      <c r="B777" s="59" t="s">
        <v>1593</v>
      </c>
      <c r="C777" s="59">
        <v>27</v>
      </c>
    </row>
    <row r="778" spans="1:3" x14ac:dyDescent="0.3">
      <c r="A778" s="59" t="s">
        <v>1594</v>
      </c>
      <c r="B778" s="59" t="s">
        <v>1595</v>
      </c>
      <c r="C778" s="59">
        <v>135</v>
      </c>
    </row>
    <row r="779" spans="1:3" x14ac:dyDescent="0.3">
      <c r="A779" s="59" t="s">
        <v>1596</v>
      </c>
      <c r="B779" s="59" t="s">
        <v>1597</v>
      </c>
      <c r="C779" s="59">
        <v>41</v>
      </c>
    </row>
    <row r="780" spans="1:3" x14ac:dyDescent="0.3">
      <c r="A780" s="59" t="s">
        <v>1598</v>
      </c>
      <c r="B780" s="59" t="s">
        <v>1599</v>
      </c>
      <c r="C780" s="59">
        <v>39</v>
      </c>
    </row>
    <row r="781" spans="1:3" x14ac:dyDescent="0.3">
      <c r="A781" s="59" t="s">
        <v>1600</v>
      </c>
      <c r="B781" s="59" t="s">
        <v>1601</v>
      </c>
      <c r="C781" s="59" t="s">
        <v>2612</v>
      </c>
    </row>
    <row r="782" spans="1:3" x14ac:dyDescent="0.3">
      <c r="A782" s="59" t="s">
        <v>1602</v>
      </c>
      <c r="B782" s="59" t="s">
        <v>1603</v>
      </c>
      <c r="C782" s="59">
        <v>28</v>
      </c>
    </row>
    <row r="783" spans="1:3" x14ac:dyDescent="0.3">
      <c r="A783" s="59" t="s">
        <v>1604</v>
      </c>
      <c r="B783" s="59" t="s">
        <v>1605</v>
      </c>
      <c r="C783" s="59">
        <v>35</v>
      </c>
    </row>
    <row r="784" spans="1:3" x14ac:dyDescent="0.3">
      <c r="A784" s="59" t="s">
        <v>1606</v>
      </c>
      <c r="B784" s="59" t="s">
        <v>1607</v>
      </c>
      <c r="C784" s="59">
        <v>21</v>
      </c>
    </row>
    <row r="785" spans="1:3" x14ac:dyDescent="0.3">
      <c r="A785" s="59" t="s">
        <v>1608</v>
      </c>
      <c r="B785" s="59" t="s">
        <v>1609</v>
      </c>
      <c r="C785" s="59">
        <v>34</v>
      </c>
    </row>
    <row r="786" spans="1:3" x14ac:dyDescent="0.3">
      <c r="A786" s="59" t="s">
        <v>1610</v>
      </c>
      <c r="B786" s="59" t="s">
        <v>1611</v>
      </c>
      <c r="C786" s="59">
        <v>275</v>
      </c>
    </row>
    <row r="787" spans="1:3" x14ac:dyDescent="0.3">
      <c r="A787" s="59" t="s">
        <v>1612</v>
      </c>
      <c r="B787" s="59" t="s">
        <v>1613</v>
      </c>
      <c r="C787" s="59" t="s">
        <v>2612</v>
      </c>
    </row>
    <row r="788" spans="1:3" x14ac:dyDescent="0.3">
      <c r="A788" s="59" t="s">
        <v>1614</v>
      </c>
      <c r="B788" s="59" t="s">
        <v>1615</v>
      </c>
      <c r="C788" s="59" t="s">
        <v>2612</v>
      </c>
    </row>
    <row r="789" spans="1:3" x14ac:dyDescent="0.3">
      <c r="A789" s="59" t="s">
        <v>1616</v>
      </c>
      <c r="B789" s="59" t="s">
        <v>1617</v>
      </c>
      <c r="C789" s="59">
        <v>36</v>
      </c>
    </row>
    <row r="790" spans="1:3" x14ac:dyDescent="0.3">
      <c r="A790" s="59" t="s">
        <v>1618</v>
      </c>
      <c r="B790" s="59" t="s">
        <v>1619</v>
      </c>
      <c r="C790" s="59" t="s">
        <v>2612</v>
      </c>
    </row>
    <row r="791" spans="1:3" x14ac:dyDescent="0.3">
      <c r="A791" s="59" t="s">
        <v>1620</v>
      </c>
      <c r="B791" s="59" t="s">
        <v>1621</v>
      </c>
      <c r="C791" s="59">
        <v>16</v>
      </c>
    </row>
    <row r="792" spans="1:3" x14ac:dyDescent="0.3">
      <c r="A792" s="59" t="s">
        <v>1622</v>
      </c>
      <c r="B792" s="59" t="s">
        <v>1623</v>
      </c>
      <c r="C792" s="59">
        <v>58</v>
      </c>
    </row>
    <row r="793" spans="1:3" x14ac:dyDescent="0.3">
      <c r="A793" s="59" t="s">
        <v>1624</v>
      </c>
      <c r="B793" s="59" t="s">
        <v>1625</v>
      </c>
      <c r="C793" s="59">
        <v>15</v>
      </c>
    </row>
    <row r="794" spans="1:3" x14ac:dyDescent="0.3">
      <c r="A794" s="59" t="s">
        <v>1626</v>
      </c>
      <c r="B794" s="59" t="s">
        <v>1627</v>
      </c>
      <c r="C794" s="59">
        <v>27</v>
      </c>
    </row>
    <row r="795" spans="1:3" x14ac:dyDescent="0.3">
      <c r="A795" s="59" t="s">
        <v>1628</v>
      </c>
      <c r="B795" s="59" t="s">
        <v>1629</v>
      </c>
      <c r="C795" s="59">
        <v>41</v>
      </c>
    </row>
    <row r="796" spans="1:3" x14ac:dyDescent="0.3">
      <c r="A796" s="59" t="s">
        <v>1630</v>
      </c>
      <c r="B796" s="59" t="s">
        <v>1631</v>
      </c>
      <c r="C796" s="59">
        <v>149</v>
      </c>
    </row>
    <row r="797" spans="1:3" x14ac:dyDescent="0.3">
      <c r="A797" s="59" t="s">
        <v>1632</v>
      </c>
      <c r="B797" s="59" t="s">
        <v>1633</v>
      </c>
      <c r="C797" s="59">
        <v>51</v>
      </c>
    </row>
    <row r="798" spans="1:3" x14ac:dyDescent="0.3">
      <c r="A798" s="59" t="s">
        <v>1634</v>
      </c>
      <c r="B798" s="59" t="s">
        <v>1635</v>
      </c>
      <c r="C798" s="59">
        <v>23</v>
      </c>
    </row>
    <row r="799" spans="1:3" x14ac:dyDescent="0.3">
      <c r="A799" s="59" t="s">
        <v>1636</v>
      </c>
      <c r="B799" s="59" t="s">
        <v>1637</v>
      </c>
      <c r="C799" s="59">
        <v>13</v>
      </c>
    </row>
    <row r="800" spans="1:3" x14ac:dyDescent="0.3">
      <c r="A800" s="59" t="s">
        <v>1638</v>
      </c>
      <c r="B800" s="59" t="s">
        <v>1639</v>
      </c>
      <c r="C800" s="59">
        <v>91</v>
      </c>
    </row>
    <row r="801" spans="1:3" x14ac:dyDescent="0.3">
      <c r="A801" s="59" t="s">
        <v>1640</v>
      </c>
      <c r="B801" s="59" t="s">
        <v>1641</v>
      </c>
      <c r="C801" s="59">
        <v>19</v>
      </c>
    </row>
    <row r="802" spans="1:3" x14ac:dyDescent="0.3">
      <c r="A802" s="59" t="s">
        <v>1642</v>
      </c>
      <c r="B802" s="59" t="s">
        <v>1643</v>
      </c>
      <c r="C802" s="59">
        <v>69</v>
      </c>
    </row>
    <row r="803" spans="1:3" x14ac:dyDescent="0.3">
      <c r="A803" s="59" t="s">
        <v>1644</v>
      </c>
      <c r="B803" s="59" t="s">
        <v>1645</v>
      </c>
      <c r="C803" s="59" t="s">
        <v>2612</v>
      </c>
    </row>
    <row r="804" spans="1:3" x14ac:dyDescent="0.3">
      <c r="A804" s="59" t="s">
        <v>1646</v>
      </c>
      <c r="B804" s="59" t="s">
        <v>1647</v>
      </c>
      <c r="C804" s="59">
        <v>204</v>
      </c>
    </row>
    <row r="805" spans="1:3" x14ac:dyDescent="0.3">
      <c r="A805" s="59" t="s">
        <v>1648</v>
      </c>
      <c r="B805" s="59" t="s">
        <v>1649</v>
      </c>
      <c r="C805" s="59">
        <v>29</v>
      </c>
    </row>
    <row r="806" spans="1:3" x14ac:dyDescent="0.3">
      <c r="A806" s="59" t="s">
        <v>1650</v>
      </c>
      <c r="B806" s="59" t="s">
        <v>1651</v>
      </c>
      <c r="C806" s="59">
        <v>41</v>
      </c>
    </row>
    <row r="807" spans="1:3" x14ac:dyDescent="0.3">
      <c r="A807" s="59" t="s">
        <v>1652</v>
      </c>
      <c r="B807" s="59" t="s">
        <v>1653</v>
      </c>
      <c r="C807" s="59" t="s">
        <v>2612</v>
      </c>
    </row>
    <row r="808" spans="1:3" x14ac:dyDescent="0.3">
      <c r="A808" s="59" t="s">
        <v>1654</v>
      </c>
      <c r="B808" s="59" t="s">
        <v>1655</v>
      </c>
      <c r="C808" s="59">
        <v>27</v>
      </c>
    </row>
    <row r="809" spans="1:3" x14ac:dyDescent="0.3">
      <c r="A809" s="59" t="s">
        <v>1656</v>
      </c>
      <c r="B809" s="59" t="s">
        <v>1657</v>
      </c>
      <c r="C809" s="59" t="s">
        <v>2612</v>
      </c>
    </row>
    <row r="810" spans="1:3" x14ac:dyDescent="0.3">
      <c r="A810" s="59" t="s">
        <v>1658</v>
      </c>
      <c r="B810" s="59" t="s">
        <v>1659</v>
      </c>
      <c r="C810" s="59">
        <v>216</v>
      </c>
    </row>
    <row r="811" spans="1:3" x14ac:dyDescent="0.3">
      <c r="A811" s="59" t="s">
        <v>1660</v>
      </c>
      <c r="B811" s="59" t="s">
        <v>1661</v>
      </c>
      <c r="C811" s="59" t="s">
        <v>2612</v>
      </c>
    </row>
    <row r="812" spans="1:3" x14ac:dyDescent="0.3">
      <c r="A812" s="59" t="s">
        <v>1662</v>
      </c>
      <c r="B812" s="59" t="s">
        <v>1663</v>
      </c>
      <c r="C812" s="59">
        <v>22</v>
      </c>
    </row>
    <row r="813" spans="1:3" x14ac:dyDescent="0.3">
      <c r="A813" s="59" t="s">
        <v>1664</v>
      </c>
      <c r="B813" s="59" t="s">
        <v>1665</v>
      </c>
      <c r="C813" s="59">
        <v>16</v>
      </c>
    </row>
    <row r="814" spans="1:3" x14ac:dyDescent="0.3">
      <c r="A814" s="59" t="s">
        <v>1666</v>
      </c>
      <c r="B814" s="59" t="s">
        <v>1667</v>
      </c>
      <c r="C814" s="59">
        <v>39</v>
      </c>
    </row>
    <row r="815" spans="1:3" x14ac:dyDescent="0.3">
      <c r="A815" s="59" t="s">
        <v>1668</v>
      </c>
      <c r="B815" s="59" t="s">
        <v>1669</v>
      </c>
      <c r="C815" s="59">
        <v>28</v>
      </c>
    </row>
    <row r="816" spans="1:3" x14ac:dyDescent="0.3">
      <c r="A816" s="59" t="s">
        <v>1670</v>
      </c>
      <c r="B816" s="59" t="s">
        <v>1671</v>
      </c>
      <c r="C816" s="59">
        <v>136</v>
      </c>
    </row>
    <row r="817" spans="1:3" x14ac:dyDescent="0.3">
      <c r="A817" s="59" t="s">
        <v>1672</v>
      </c>
      <c r="B817" s="59" t="s">
        <v>1673</v>
      </c>
      <c r="C817" s="59">
        <v>38</v>
      </c>
    </row>
    <row r="818" spans="1:3" x14ac:dyDescent="0.3">
      <c r="A818" s="59" t="s">
        <v>1674</v>
      </c>
      <c r="B818" s="59" t="s">
        <v>666</v>
      </c>
      <c r="C818" s="59" t="s">
        <v>2612</v>
      </c>
    </row>
    <row r="819" spans="1:3" x14ac:dyDescent="0.3">
      <c r="A819" s="59" t="s">
        <v>1675</v>
      </c>
      <c r="B819" s="59" t="s">
        <v>1676</v>
      </c>
      <c r="C819" s="59">
        <v>34</v>
      </c>
    </row>
    <row r="820" spans="1:3" x14ac:dyDescent="0.3">
      <c r="A820" s="59" t="s">
        <v>1677</v>
      </c>
      <c r="B820" s="59" t="s">
        <v>1678</v>
      </c>
      <c r="C820" s="59">
        <v>70</v>
      </c>
    </row>
    <row r="821" spans="1:3" x14ac:dyDescent="0.3">
      <c r="A821" s="59" t="s">
        <v>1679</v>
      </c>
      <c r="B821" s="59" t="s">
        <v>1680</v>
      </c>
      <c r="C821" s="59">
        <v>10</v>
      </c>
    </row>
    <row r="822" spans="1:3" x14ac:dyDescent="0.3">
      <c r="A822" s="59" t="s">
        <v>1681</v>
      </c>
      <c r="B822" s="59" t="s">
        <v>1682</v>
      </c>
      <c r="C822" s="59">
        <v>13</v>
      </c>
    </row>
    <row r="823" spans="1:3" x14ac:dyDescent="0.3">
      <c r="A823" s="59" t="s">
        <v>1683</v>
      </c>
      <c r="B823" s="59" t="s">
        <v>1684</v>
      </c>
      <c r="C823" s="59">
        <v>26</v>
      </c>
    </row>
    <row r="824" spans="1:3" x14ac:dyDescent="0.3">
      <c r="A824" s="59" t="s">
        <v>1685</v>
      </c>
      <c r="B824" s="59" t="s">
        <v>1686</v>
      </c>
      <c r="C824" s="59">
        <v>108</v>
      </c>
    </row>
    <row r="825" spans="1:3" x14ac:dyDescent="0.3">
      <c r="A825" s="59" t="s">
        <v>1687</v>
      </c>
      <c r="B825" s="59" t="s">
        <v>1688</v>
      </c>
      <c r="C825" s="59">
        <v>403</v>
      </c>
    </row>
    <row r="826" spans="1:3" x14ac:dyDescent="0.3">
      <c r="A826" s="59" t="s">
        <v>1689</v>
      </c>
      <c r="B826" s="59" t="s">
        <v>1690</v>
      </c>
      <c r="C826" s="59">
        <v>165</v>
      </c>
    </row>
    <row r="827" spans="1:3" x14ac:dyDescent="0.3">
      <c r="A827" s="59" t="s">
        <v>1691</v>
      </c>
      <c r="B827" s="59" t="s">
        <v>1692</v>
      </c>
      <c r="C827" s="59" t="s">
        <v>2612</v>
      </c>
    </row>
    <row r="828" spans="1:3" x14ac:dyDescent="0.3">
      <c r="A828" s="59" t="s">
        <v>1693</v>
      </c>
      <c r="B828" s="59" t="s">
        <v>1694</v>
      </c>
      <c r="C828" s="59">
        <v>398</v>
      </c>
    </row>
    <row r="829" spans="1:3" x14ac:dyDescent="0.3">
      <c r="A829" s="59" t="s">
        <v>1695</v>
      </c>
      <c r="B829" s="59" t="s">
        <v>1696</v>
      </c>
      <c r="C829" s="59">
        <v>132</v>
      </c>
    </row>
    <row r="830" spans="1:3" x14ac:dyDescent="0.3">
      <c r="A830" s="59" t="s">
        <v>1697</v>
      </c>
      <c r="B830" s="59" t="s">
        <v>1698</v>
      </c>
      <c r="C830" s="59">
        <v>23</v>
      </c>
    </row>
    <row r="831" spans="1:3" x14ac:dyDescent="0.3">
      <c r="A831" s="59" t="s">
        <v>1699</v>
      </c>
      <c r="B831" s="59" t="s">
        <v>1700</v>
      </c>
      <c r="C831" s="59">
        <v>38</v>
      </c>
    </row>
    <row r="832" spans="1:3" x14ac:dyDescent="0.3">
      <c r="A832" s="59" t="s">
        <v>1701</v>
      </c>
      <c r="B832" s="59" t="s">
        <v>1702</v>
      </c>
      <c r="C832" s="59">
        <v>24</v>
      </c>
    </row>
    <row r="833" spans="1:3" x14ac:dyDescent="0.3">
      <c r="A833" s="59" t="s">
        <v>1703</v>
      </c>
      <c r="B833" s="59" t="s">
        <v>1704</v>
      </c>
      <c r="C833" s="59">
        <v>51</v>
      </c>
    </row>
    <row r="834" spans="1:3" x14ac:dyDescent="0.3">
      <c r="A834" s="59" t="s">
        <v>1705</v>
      </c>
      <c r="B834" s="59" t="s">
        <v>1706</v>
      </c>
      <c r="C834" s="59">
        <v>41</v>
      </c>
    </row>
    <row r="835" spans="1:3" x14ac:dyDescent="0.3">
      <c r="A835" s="59" t="s">
        <v>1707</v>
      </c>
      <c r="B835" s="59" t="s">
        <v>1708</v>
      </c>
      <c r="C835" s="59">
        <v>159</v>
      </c>
    </row>
    <row r="836" spans="1:3" x14ac:dyDescent="0.3">
      <c r="A836" s="59" t="s">
        <v>1709</v>
      </c>
      <c r="B836" s="59" t="s">
        <v>1710</v>
      </c>
      <c r="C836" s="59" t="s">
        <v>2612</v>
      </c>
    </row>
    <row r="837" spans="1:3" x14ac:dyDescent="0.3">
      <c r="A837" s="59" t="s">
        <v>1711</v>
      </c>
      <c r="B837" s="59" t="s">
        <v>1712</v>
      </c>
      <c r="C837" s="59">
        <v>42</v>
      </c>
    </row>
    <row r="838" spans="1:3" x14ac:dyDescent="0.3">
      <c r="A838" s="59" t="s">
        <v>1713</v>
      </c>
      <c r="B838" s="59" t="s">
        <v>1714</v>
      </c>
      <c r="C838" s="59">
        <v>32</v>
      </c>
    </row>
    <row r="839" spans="1:3" x14ac:dyDescent="0.3">
      <c r="A839" s="59" t="s">
        <v>1715</v>
      </c>
      <c r="B839" s="59" t="s">
        <v>1716</v>
      </c>
      <c r="C839" s="59">
        <v>349</v>
      </c>
    </row>
    <row r="840" spans="1:3" x14ac:dyDescent="0.3">
      <c r="A840" s="59" t="s">
        <v>1717</v>
      </c>
      <c r="B840" s="59" t="s">
        <v>1718</v>
      </c>
      <c r="C840" s="59">
        <v>14</v>
      </c>
    </row>
    <row r="841" spans="1:3" x14ac:dyDescent="0.3">
      <c r="A841" s="59" t="s">
        <v>1719</v>
      </c>
      <c r="B841" s="59" t="s">
        <v>1720</v>
      </c>
      <c r="C841" s="59">
        <v>67</v>
      </c>
    </row>
    <row r="842" spans="1:3" x14ac:dyDescent="0.3">
      <c r="A842" s="59" t="s">
        <v>1721</v>
      </c>
      <c r="B842" s="59" t="s">
        <v>1722</v>
      </c>
      <c r="C842" s="59">
        <v>10</v>
      </c>
    </row>
    <row r="843" spans="1:3" x14ac:dyDescent="0.3">
      <c r="A843" s="59" t="s">
        <v>1723</v>
      </c>
      <c r="B843" s="59" t="s">
        <v>1724</v>
      </c>
      <c r="C843" s="59">
        <v>243</v>
      </c>
    </row>
    <row r="844" spans="1:3" x14ac:dyDescent="0.3">
      <c r="A844" s="59" t="s">
        <v>1725</v>
      </c>
      <c r="B844" s="59" t="s">
        <v>1726</v>
      </c>
      <c r="C844" s="59">
        <v>15</v>
      </c>
    </row>
    <row r="845" spans="1:3" x14ac:dyDescent="0.3">
      <c r="A845" s="59" t="s">
        <v>1727</v>
      </c>
      <c r="B845" s="59" t="s">
        <v>1728</v>
      </c>
      <c r="C845" s="59">
        <v>10</v>
      </c>
    </row>
    <row r="846" spans="1:3" x14ac:dyDescent="0.3">
      <c r="A846" s="59" t="s">
        <v>1729</v>
      </c>
      <c r="B846" s="59" t="s">
        <v>1730</v>
      </c>
      <c r="C846" s="59">
        <v>154</v>
      </c>
    </row>
    <row r="847" spans="1:3" x14ac:dyDescent="0.3">
      <c r="A847" s="59" t="s">
        <v>1731</v>
      </c>
      <c r="B847" s="59" t="s">
        <v>1732</v>
      </c>
      <c r="C847" s="59">
        <v>24</v>
      </c>
    </row>
    <row r="848" spans="1:3" x14ac:dyDescent="0.3">
      <c r="A848" s="59" t="s">
        <v>1733</v>
      </c>
      <c r="B848" s="59" t="s">
        <v>1734</v>
      </c>
      <c r="C848" s="59">
        <v>23</v>
      </c>
    </row>
    <row r="849" spans="1:3" x14ac:dyDescent="0.3">
      <c r="A849" s="59" t="s">
        <v>1735</v>
      </c>
      <c r="B849" s="59" t="s">
        <v>1736</v>
      </c>
      <c r="C849" s="59">
        <v>14</v>
      </c>
    </row>
    <row r="850" spans="1:3" x14ac:dyDescent="0.3">
      <c r="A850" s="59" t="s">
        <v>1737</v>
      </c>
      <c r="B850" s="59" t="s">
        <v>1738</v>
      </c>
      <c r="C850" s="59">
        <v>73</v>
      </c>
    </row>
    <row r="851" spans="1:3" x14ac:dyDescent="0.3">
      <c r="A851" s="59" t="s">
        <v>1739</v>
      </c>
      <c r="B851" s="59" t="s">
        <v>1740</v>
      </c>
      <c r="C851" s="59" t="s">
        <v>2612</v>
      </c>
    </row>
    <row r="852" spans="1:3" x14ac:dyDescent="0.3">
      <c r="A852" s="59" t="s">
        <v>1741</v>
      </c>
      <c r="B852" s="59" t="s">
        <v>1742</v>
      </c>
      <c r="C852" s="59">
        <v>47</v>
      </c>
    </row>
    <row r="853" spans="1:3" x14ac:dyDescent="0.3">
      <c r="A853" s="59" t="s">
        <v>1743</v>
      </c>
      <c r="B853" s="59" t="s">
        <v>1744</v>
      </c>
      <c r="C853" s="59" t="s">
        <v>2612</v>
      </c>
    </row>
    <row r="854" spans="1:3" x14ac:dyDescent="0.3">
      <c r="A854" s="59" t="s">
        <v>1745</v>
      </c>
      <c r="B854" s="59" t="s">
        <v>1746</v>
      </c>
      <c r="C854" s="59">
        <v>19</v>
      </c>
    </row>
    <row r="855" spans="1:3" x14ac:dyDescent="0.3">
      <c r="A855" s="59" t="s">
        <v>1747</v>
      </c>
      <c r="B855" s="59" t="s">
        <v>734</v>
      </c>
      <c r="C855" s="59">
        <v>29</v>
      </c>
    </row>
    <row r="856" spans="1:3" x14ac:dyDescent="0.3">
      <c r="A856" s="59" t="s">
        <v>1748</v>
      </c>
      <c r="B856" s="59" t="s">
        <v>1224</v>
      </c>
      <c r="C856" s="59">
        <v>304</v>
      </c>
    </row>
    <row r="857" spans="1:3" x14ac:dyDescent="0.3">
      <c r="A857" s="59" t="s">
        <v>1749</v>
      </c>
      <c r="B857" s="59" t="s">
        <v>1750</v>
      </c>
      <c r="C857" s="59">
        <v>12</v>
      </c>
    </row>
    <row r="858" spans="1:3" x14ac:dyDescent="0.3">
      <c r="A858" s="59" t="s">
        <v>1751</v>
      </c>
      <c r="B858" s="59" t="s">
        <v>1752</v>
      </c>
      <c r="C858" s="59">
        <v>40</v>
      </c>
    </row>
    <row r="859" spans="1:3" x14ac:dyDescent="0.3">
      <c r="A859" s="59" t="s">
        <v>1753</v>
      </c>
      <c r="B859" s="59" t="s">
        <v>1754</v>
      </c>
      <c r="C859" s="59">
        <v>28</v>
      </c>
    </row>
    <row r="860" spans="1:3" x14ac:dyDescent="0.3">
      <c r="A860" s="59" t="s">
        <v>1755</v>
      </c>
      <c r="B860" s="59" t="s">
        <v>1756</v>
      </c>
      <c r="C860" s="59">
        <v>20</v>
      </c>
    </row>
    <row r="861" spans="1:3" x14ac:dyDescent="0.3">
      <c r="A861" s="59" t="s">
        <v>1757</v>
      </c>
      <c r="B861" s="59" t="s">
        <v>1758</v>
      </c>
      <c r="C861" s="59">
        <v>29</v>
      </c>
    </row>
    <row r="862" spans="1:3" x14ac:dyDescent="0.3">
      <c r="A862" s="59" t="s">
        <v>1759</v>
      </c>
      <c r="B862" s="59" t="s">
        <v>1760</v>
      </c>
      <c r="C862" s="59">
        <v>101</v>
      </c>
    </row>
    <row r="863" spans="1:3" x14ac:dyDescent="0.3">
      <c r="A863" s="59" t="s">
        <v>1761</v>
      </c>
      <c r="B863" s="59" t="s">
        <v>1762</v>
      </c>
      <c r="C863" s="59">
        <v>21</v>
      </c>
    </row>
    <row r="864" spans="1:3" x14ac:dyDescent="0.3">
      <c r="A864" s="59" t="s">
        <v>1763</v>
      </c>
      <c r="B864" s="59" t="s">
        <v>1764</v>
      </c>
      <c r="C864" s="59">
        <v>224</v>
      </c>
    </row>
    <row r="865" spans="1:3" x14ac:dyDescent="0.3">
      <c r="A865" s="59" t="s">
        <v>1765</v>
      </c>
      <c r="B865" s="59" t="s">
        <v>1766</v>
      </c>
      <c r="C865" s="59">
        <v>29</v>
      </c>
    </row>
    <row r="866" spans="1:3" x14ac:dyDescent="0.3">
      <c r="A866" s="59" t="s">
        <v>1767</v>
      </c>
      <c r="B866" s="59" t="s">
        <v>1768</v>
      </c>
      <c r="C866" s="59">
        <v>141</v>
      </c>
    </row>
    <row r="867" spans="1:3" x14ac:dyDescent="0.3">
      <c r="A867" s="59" t="s">
        <v>1769</v>
      </c>
      <c r="B867" s="59" t="s">
        <v>1770</v>
      </c>
      <c r="C867" s="59">
        <v>26</v>
      </c>
    </row>
    <row r="868" spans="1:3" x14ac:dyDescent="0.3">
      <c r="A868" s="59" t="s">
        <v>1771</v>
      </c>
      <c r="B868" s="59" t="s">
        <v>1772</v>
      </c>
      <c r="C868" s="59">
        <v>13</v>
      </c>
    </row>
    <row r="869" spans="1:3" x14ac:dyDescent="0.3">
      <c r="A869" s="59" t="s">
        <v>1773</v>
      </c>
      <c r="B869" s="59" t="s">
        <v>1774</v>
      </c>
      <c r="C869" s="59">
        <v>30</v>
      </c>
    </row>
    <row r="870" spans="1:3" x14ac:dyDescent="0.3">
      <c r="A870" s="59" t="s">
        <v>1775</v>
      </c>
      <c r="B870" s="59" t="s">
        <v>1776</v>
      </c>
      <c r="C870" s="59">
        <v>14</v>
      </c>
    </row>
    <row r="871" spans="1:3" x14ac:dyDescent="0.3">
      <c r="A871" s="59" t="s">
        <v>1777</v>
      </c>
      <c r="B871" s="59" t="s">
        <v>1778</v>
      </c>
      <c r="C871" s="59">
        <v>138</v>
      </c>
    </row>
    <row r="872" spans="1:3" x14ac:dyDescent="0.3">
      <c r="A872" s="59" t="s">
        <v>1779</v>
      </c>
      <c r="B872" s="59" t="s">
        <v>1780</v>
      </c>
      <c r="C872" s="59">
        <v>76</v>
      </c>
    </row>
    <row r="873" spans="1:3" x14ac:dyDescent="0.3">
      <c r="A873" s="59" t="s">
        <v>1781</v>
      </c>
      <c r="B873" s="59" t="s">
        <v>1782</v>
      </c>
      <c r="C873" s="59">
        <v>29</v>
      </c>
    </row>
    <row r="874" spans="1:3" x14ac:dyDescent="0.3">
      <c r="A874" s="59" t="s">
        <v>1783</v>
      </c>
      <c r="B874" s="59" t="s">
        <v>1784</v>
      </c>
      <c r="C874" s="59">
        <v>240</v>
      </c>
    </row>
    <row r="875" spans="1:3" x14ac:dyDescent="0.3">
      <c r="A875" s="59" t="s">
        <v>1785</v>
      </c>
      <c r="B875" s="59" t="s">
        <v>1786</v>
      </c>
      <c r="C875" s="59">
        <v>20</v>
      </c>
    </row>
    <row r="876" spans="1:3" x14ac:dyDescent="0.3">
      <c r="A876" s="59" t="s">
        <v>1787</v>
      </c>
      <c r="B876" s="59" t="s">
        <v>1788</v>
      </c>
      <c r="C876" s="59">
        <v>54</v>
      </c>
    </row>
    <row r="877" spans="1:3" x14ac:dyDescent="0.3">
      <c r="A877" s="59" t="s">
        <v>1789</v>
      </c>
      <c r="B877" s="59" t="s">
        <v>1790</v>
      </c>
      <c r="C877" s="59">
        <v>38</v>
      </c>
    </row>
    <row r="878" spans="1:3" x14ac:dyDescent="0.3">
      <c r="A878" s="59" t="s">
        <v>1791</v>
      </c>
      <c r="B878" s="59" t="s">
        <v>1792</v>
      </c>
      <c r="C878" s="59">
        <v>32</v>
      </c>
    </row>
    <row r="879" spans="1:3" x14ac:dyDescent="0.3">
      <c r="A879" s="59" t="s">
        <v>1793</v>
      </c>
      <c r="B879" s="59" t="s">
        <v>1794</v>
      </c>
      <c r="C879" s="59">
        <v>60</v>
      </c>
    </row>
    <row r="880" spans="1:3" x14ac:dyDescent="0.3">
      <c r="A880" s="59" t="s">
        <v>1795</v>
      </c>
      <c r="B880" s="59" t="s">
        <v>1796</v>
      </c>
      <c r="C880" s="59">
        <v>24</v>
      </c>
    </row>
    <row r="881" spans="1:3" x14ac:dyDescent="0.3">
      <c r="A881" s="59" t="s">
        <v>1797</v>
      </c>
      <c r="B881" s="59" t="s">
        <v>1798</v>
      </c>
      <c r="C881" s="59">
        <v>13</v>
      </c>
    </row>
    <row r="882" spans="1:3" x14ac:dyDescent="0.3">
      <c r="A882" s="59" t="s">
        <v>1799</v>
      </c>
      <c r="B882" s="59" t="s">
        <v>1800</v>
      </c>
      <c r="C882" s="59">
        <v>18</v>
      </c>
    </row>
    <row r="883" spans="1:3" x14ac:dyDescent="0.3">
      <c r="A883" s="59" t="s">
        <v>1801</v>
      </c>
      <c r="B883" s="59" t="s">
        <v>1802</v>
      </c>
      <c r="C883" s="59" t="s">
        <v>2612</v>
      </c>
    </row>
    <row r="884" spans="1:3" x14ac:dyDescent="0.3">
      <c r="A884" s="59" t="s">
        <v>1803</v>
      </c>
      <c r="B884" s="59" t="s">
        <v>1804</v>
      </c>
      <c r="C884" s="59">
        <v>11</v>
      </c>
    </row>
    <row r="885" spans="1:3" x14ac:dyDescent="0.3">
      <c r="A885" s="59" t="s">
        <v>1805</v>
      </c>
      <c r="B885" s="59" t="s">
        <v>1806</v>
      </c>
      <c r="C885" s="59">
        <v>18</v>
      </c>
    </row>
    <row r="886" spans="1:3" x14ac:dyDescent="0.3">
      <c r="A886" s="59" t="s">
        <v>1807</v>
      </c>
      <c r="B886" s="59" t="s">
        <v>1808</v>
      </c>
      <c r="C886" s="59">
        <v>18</v>
      </c>
    </row>
    <row r="887" spans="1:3" x14ac:dyDescent="0.3">
      <c r="A887" s="59" t="s">
        <v>1809</v>
      </c>
      <c r="B887" s="59" t="s">
        <v>1810</v>
      </c>
      <c r="C887" s="59">
        <v>339</v>
      </c>
    </row>
    <row r="888" spans="1:3" x14ac:dyDescent="0.3">
      <c r="A888" s="59" t="s">
        <v>1811</v>
      </c>
      <c r="B888" s="59" t="s">
        <v>154</v>
      </c>
      <c r="C888" s="59" t="s">
        <v>2612</v>
      </c>
    </row>
    <row r="889" spans="1:3" x14ac:dyDescent="0.3">
      <c r="A889" s="59" t="s">
        <v>1812</v>
      </c>
      <c r="B889" s="59" t="s">
        <v>1813</v>
      </c>
      <c r="C889" s="59" t="s">
        <v>2612</v>
      </c>
    </row>
    <row r="890" spans="1:3" x14ac:dyDescent="0.3">
      <c r="A890" s="59" t="s">
        <v>1814</v>
      </c>
      <c r="B890" s="59" t="s">
        <v>1815</v>
      </c>
      <c r="C890" s="59">
        <v>112</v>
      </c>
    </row>
    <row r="891" spans="1:3" x14ac:dyDescent="0.3">
      <c r="A891" s="59" t="s">
        <v>1816</v>
      </c>
      <c r="B891" s="59" t="s">
        <v>1817</v>
      </c>
      <c r="C891" s="59">
        <v>18</v>
      </c>
    </row>
    <row r="892" spans="1:3" x14ac:dyDescent="0.3">
      <c r="A892" s="59" t="s">
        <v>1818</v>
      </c>
      <c r="B892" s="59" t="s">
        <v>1819</v>
      </c>
      <c r="C892" s="59">
        <v>239</v>
      </c>
    </row>
    <row r="893" spans="1:3" x14ac:dyDescent="0.3">
      <c r="A893" s="59" t="s">
        <v>1820</v>
      </c>
      <c r="B893" s="59" t="s">
        <v>1821</v>
      </c>
      <c r="C893" s="59">
        <v>150</v>
      </c>
    </row>
    <row r="894" spans="1:3" x14ac:dyDescent="0.3">
      <c r="A894" s="59" t="s">
        <v>1822</v>
      </c>
      <c r="B894" s="59" t="s">
        <v>1823</v>
      </c>
      <c r="C894" s="59">
        <v>27</v>
      </c>
    </row>
    <row r="895" spans="1:3" x14ac:dyDescent="0.3">
      <c r="A895" s="59" t="s">
        <v>1824</v>
      </c>
      <c r="B895" s="59" t="s">
        <v>1825</v>
      </c>
      <c r="C895" s="59">
        <v>125</v>
      </c>
    </row>
    <row r="896" spans="1:3" x14ac:dyDescent="0.3">
      <c r="A896" s="59" t="s">
        <v>1826</v>
      </c>
      <c r="B896" s="59" t="s">
        <v>1827</v>
      </c>
      <c r="C896" s="59">
        <v>16</v>
      </c>
    </row>
    <row r="897" spans="1:3" x14ac:dyDescent="0.3">
      <c r="A897" s="59" t="s">
        <v>1828</v>
      </c>
      <c r="B897" s="59" t="s">
        <v>1829</v>
      </c>
      <c r="C897" s="59">
        <v>10</v>
      </c>
    </row>
    <row r="898" spans="1:3" x14ac:dyDescent="0.3">
      <c r="A898" s="59" t="s">
        <v>1830</v>
      </c>
      <c r="B898" s="59" t="s">
        <v>1831</v>
      </c>
      <c r="C898" s="59">
        <v>635</v>
      </c>
    </row>
    <row r="899" spans="1:3" x14ac:dyDescent="0.3">
      <c r="A899" s="59" t="s">
        <v>1832</v>
      </c>
      <c r="B899" s="59" t="s">
        <v>1833</v>
      </c>
      <c r="C899" s="59" t="s">
        <v>2612</v>
      </c>
    </row>
    <row r="900" spans="1:3" x14ac:dyDescent="0.3">
      <c r="A900" s="59" t="s">
        <v>1834</v>
      </c>
      <c r="B900" s="59" t="s">
        <v>1835</v>
      </c>
      <c r="C900" s="59">
        <v>25</v>
      </c>
    </row>
    <row r="901" spans="1:3" x14ac:dyDescent="0.3">
      <c r="A901" s="59" t="s">
        <v>1836</v>
      </c>
      <c r="B901" s="59" t="s">
        <v>1837</v>
      </c>
      <c r="C901" s="59">
        <v>10</v>
      </c>
    </row>
    <row r="902" spans="1:3" x14ac:dyDescent="0.3">
      <c r="A902" s="59" t="s">
        <v>1838</v>
      </c>
      <c r="B902" s="59" t="s">
        <v>1839</v>
      </c>
      <c r="C902" s="59">
        <v>73</v>
      </c>
    </row>
    <row r="903" spans="1:3" x14ac:dyDescent="0.3">
      <c r="A903" s="59" t="s">
        <v>1840</v>
      </c>
      <c r="B903" s="59" t="s">
        <v>1841</v>
      </c>
      <c r="C903" s="59">
        <v>16</v>
      </c>
    </row>
    <row r="904" spans="1:3" x14ac:dyDescent="0.3">
      <c r="A904" s="59" t="s">
        <v>1842</v>
      </c>
      <c r="B904" s="59" t="s">
        <v>1843</v>
      </c>
      <c r="C904" s="59">
        <v>10</v>
      </c>
    </row>
    <row r="905" spans="1:3" x14ac:dyDescent="0.3">
      <c r="A905" s="59" t="s">
        <v>1844</v>
      </c>
      <c r="B905" s="59" t="s">
        <v>1845</v>
      </c>
      <c r="C905" s="59">
        <v>20</v>
      </c>
    </row>
    <row r="906" spans="1:3" x14ac:dyDescent="0.3">
      <c r="A906" s="59" t="s">
        <v>1846</v>
      </c>
      <c r="B906" s="59" t="s">
        <v>1847</v>
      </c>
      <c r="C906" s="59">
        <v>27</v>
      </c>
    </row>
    <row r="907" spans="1:3" x14ac:dyDescent="0.3">
      <c r="A907" s="59" t="s">
        <v>1848</v>
      </c>
      <c r="B907" s="59" t="s">
        <v>1849</v>
      </c>
      <c r="C907" s="59">
        <v>54</v>
      </c>
    </row>
    <row r="908" spans="1:3" x14ac:dyDescent="0.3">
      <c r="A908" s="59" t="s">
        <v>1850</v>
      </c>
      <c r="B908" s="59" t="s">
        <v>1851</v>
      </c>
      <c r="C908" s="59">
        <v>37</v>
      </c>
    </row>
    <row r="909" spans="1:3" x14ac:dyDescent="0.3">
      <c r="A909" s="59" t="s">
        <v>1852</v>
      </c>
      <c r="B909" s="59" t="s">
        <v>1853</v>
      </c>
      <c r="C909" s="59">
        <v>11</v>
      </c>
    </row>
    <row r="910" spans="1:3" x14ac:dyDescent="0.3">
      <c r="A910" s="59" t="s">
        <v>1854</v>
      </c>
      <c r="B910" s="59" t="s">
        <v>1855</v>
      </c>
      <c r="C910" s="59" t="s">
        <v>2612</v>
      </c>
    </row>
    <row r="911" spans="1:3" x14ac:dyDescent="0.3">
      <c r="A911" s="59" t="s">
        <v>1856</v>
      </c>
      <c r="B911" s="59" t="s">
        <v>176</v>
      </c>
      <c r="C911" s="59">
        <v>47</v>
      </c>
    </row>
    <row r="912" spans="1:3" x14ac:dyDescent="0.3">
      <c r="A912" s="59" t="s">
        <v>1857</v>
      </c>
      <c r="B912" s="59" t="s">
        <v>1858</v>
      </c>
      <c r="C912" s="59">
        <v>25</v>
      </c>
    </row>
    <row r="913" spans="1:3" x14ac:dyDescent="0.3">
      <c r="A913" s="59" t="s">
        <v>1859</v>
      </c>
      <c r="B913" s="59" t="s">
        <v>1860</v>
      </c>
      <c r="C913" s="59">
        <v>63</v>
      </c>
    </row>
    <row r="914" spans="1:3" x14ac:dyDescent="0.3">
      <c r="A914" s="59" t="s">
        <v>1861</v>
      </c>
      <c r="B914" s="59" t="s">
        <v>1862</v>
      </c>
      <c r="C914" s="59">
        <v>47</v>
      </c>
    </row>
    <row r="915" spans="1:3" x14ac:dyDescent="0.3">
      <c r="A915" s="59" t="s">
        <v>1863</v>
      </c>
      <c r="B915" s="59" t="s">
        <v>1864</v>
      </c>
      <c r="C915" s="59">
        <v>52</v>
      </c>
    </row>
    <row r="916" spans="1:3" x14ac:dyDescent="0.3">
      <c r="A916" s="59" t="s">
        <v>1865</v>
      </c>
      <c r="B916" s="59" t="s">
        <v>1866</v>
      </c>
      <c r="C916" s="59">
        <v>42</v>
      </c>
    </row>
    <row r="917" spans="1:3" x14ac:dyDescent="0.3">
      <c r="A917" s="59" t="s">
        <v>1867</v>
      </c>
      <c r="B917" s="59" t="s">
        <v>1868</v>
      </c>
      <c r="C917" s="59">
        <v>16</v>
      </c>
    </row>
    <row r="918" spans="1:3" x14ac:dyDescent="0.3">
      <c r="A918" s="59" t="s">
        <v>1869</v>
      </c>
      <c r="B918" s="59" t="s">
        <v>1870</v>
      </c>
      <c r="C918" s="59">
        <v>11</v>
      </c>
    </row>
    <row r="919" spans="1:3" x14ac:dyDescent="0.3">
      <c r="A919" s="59" t="s">
        <v>1871</v>
      </c>
      <c r="B919" s="59" t="s">
        <v>1872</v>
      </c>
      <c r="C919" s="59">
        <v>13</v>
      </c>
    </row>
    <row r="920" spans="1:3" x14ac:dyDescent="0.3">
      <c r="A920" s="59" t="s">
        <v>1873</v>
      </c>
      <c r="B920" s="59" t="s">
        <v>1874</v>
      </c>
      <c r="C920" s="59">
        <v>21</v>
      </c>
    </row>
    <row r="921" spans="1:3" x14ac:dyDescent="0.3">
      <c r="A921" s="59" t="s">
        <v>1875</v>
      </c>
      <c r="B921" s="59" t="s">
        <v>1876</v>
      </c>
      <c r="C921" s="59">
        <v>122</v>
      </c>
    </row>
    <row r="922" spans="1:3" x14ac:dyDescent="0.3">
      <c r="A922" s="59" t="s">
        <v>1877</v>
      </c>
      <c r="B922" s="59" t="s">
        <v>1878</v>
      </c>
      <c r="C922" s="59">
        <v>23</v>
      </c>
    </row>
    <row r="923" spans="1:3" x14ac:dyDescent="0.3">
      <c r="A923" s="59" t="s">
        <v>1879</v>
      </c>
      <c r="B923" s="59" t="s">
        <v>1880</v>
      </c>
      <c r="C923" s="59">
        <v>14</v>
      </c>
    </row>
    <row r="924" spans="1:3" x14ac:dyDescent="0.3">
      <c r="A924" s="59" t="s">
        <v>1881</v>
      </c>
      <c r="B924" s="59" t="s">
        <v>1882</v>
      </c>
      <c r="C924" s="59">
        <v>55</v>
      </c>
    </row>
    <row r="925" spans="1:3" x14ac:dyDescent="0.3">
      <c r="A925" s="59" t="s">
        <v>1883</v>
      </c>
      <c r="B925" s="59" t="s">
        <v>1884</v>
      </c>
      <c r="C925" s="59">
        <v>281</v>
      </c>
    </row>
    <row r="926" spans="1:3" x14ac:dyDescent="0.3">
      <c r="A926" s="59" t="s">
        <v>1885</v>
      </c>
      <c r="B926" s="59" t="s">
        <v>1886</v>
      </c>
      <c r="C926" s="59" t="s">
        <v>2612</v>
      </c>
    </row>
    <row r="927" spans="1:3" x14ac:dyDescent="0.3">
      <c r="A927" s="59" t="s">
        <v>1887</v>
      </c>
      <c r="B927" s="59" t="s">
        <v>1888</v>
      </c>
      <c r="C927" s="59">
        <v>14</v>
      </c>
    </row>
    <row r="928" spans="1:3" x14ac:dyDescent="0.3">
      <c r="A928" s="59" t="s">
        <v>1889</v>
      </c>
      <c r="B928" s="59" t="s">
        <v>1890</v>
      </c>
      <c r="C928" s="59">
        <v>44</v>
      </c>
    </row>
    <row r="929" spans="1:3" x14ac:dyDescent="0.3">
      <c r="A929" s="59" t="s">
        <v>1891</v>
      </c>
      <c r="B929" s="59" t="s">
        <v>1892</v>
      </c>
      <c r="C929" s="59">
        <v>16</v>
      </c>
    </row>
    <row r="930" spans="1:3" x14ac:dyDescent="0.3">
      <c r="A930" s="59" t="s">
        <v>1893</v>
      </c>
      <c r="B930" s="59" t="s">
        <v>1894</v>
      </c>
      <c r="C930" s="59">
        <v>26</v>
      </c>
    </row>
    <row r="931" spans="1:3" x14ac:dyDescent="0.3">
      <c r="A931" s="59" t="s">
        <v>1895</v>
      </c>
      <c r="B931" s="59" t="s">
        <v>1896</v>
      </c>
      <c r="C931" s="59">
        <v>17</v>
      </c>
    </row>
    <row r="932" spans="1:3" x14ac:dyDescent="0.3">
      <c r="A932" s="59" t="s">
        <v>1897</v>
      </c>
      <c r="B932" s="59" t="s">
        <v>1898</v>
      </c>
      <c r="C932" s="59">
        <v>29</v>
      </c>
    </row>
    <row r="933" spans="1:3" x14ac:dyDescent="0.3">
      <c r="A933" s="59" t="s">
        <v>1899</v>
      </c>
      <c r="B933" s="59" t="s">
        <v>1900</v>
      </c>
      <c r="C933" s="59" t="s">
        <v>2612</v>
      </c>
    </row>
    <row r="934" spans="1:3" x14ac:dyDescent="0.3">
      <c r="A934" s="59" t="s">
        <v>1901</v>
      </c>
      <c r="B934" s="59" t="s">
        <v>1902</v>
      </c>
      <c r="C934" s="59">
        <v>14</v>
      </c>
    </row>
    <row r="935" spans="1:3" x14ac:dyDescent="0.3">
      <c r="A935" s="59" t="s">
        <v>1903</v>
      </c>
      <c r="B935" s="59" t="s">
        <v>1904</v>
      </c>
      <c r="C935" s="59">
        <v>6081</v>
      </c>
    </row>
    <row r="936" spans="1:3" x14ac:dyDescent="0.3">
      <c r="A936" s="59" t="s">
        <v>1905</v>
      </c>
      <c r="B936" s="59" t="s">
        <v>1906</v>
      </c>
      <c r="C936" s="59">
        <v>10</v>
      </c>
    </row>
    <row r="937" spans="1:3" x14ac:dyDescent="0.3">
      <c r="A937" s="59" t="s">
        <v>1907</v>
      </c>
      <c r="B937" s="59" t="s">
        <v>1908</v>
      </c>
      <c r="C937" s="59">
        <v>11</v>
      </c>
    </row>
    <row r="938" spans="1:3" x14ac:dyDescent="0.3">
      <c r="A938" s="59" t="s">
        <v>1909</v>
      </c>
      <c r="B938" s="59" t="s">
        <v>1910</v>
      </c>
      <c r="C938" s="59">
        <v>91</v>
      </c>
    </row>
    <row r="939" spans="1:3" x14ac:dyDescent="0.3">
      <c r="A939" s="59" t="s">
        <v>1911</v>
      </c>
      <c r="B939" s="59" t="s">
        <v>1912</v>
      </c>
      <c r="C939" s="59">
        <v>16</v>
      </c>
    </row>
    <row r="940" spans="1:3" x14ac:dyDescent="0.3">
      <c r="A940" s="59" t="s">
        <v>1913</v>
      </c>
      <c r="B940" s="59" t="s">
        <v>1914</v>
      </c>
      <c r="C940" s="59">
        <v>46</v>
      </c>
    </row>
    <row r="941" spans="1:3" x14ac:dyDescent="0.3">
      <c r="A941" s="59" t="s">
        <v>1915</v>
      </c>
      <c r="B941" s="59" t="s">
        <v>1916</v>
      </c>
      <c r="C941" s="59">
        <v>15</v>
      </c>
    </row>
    <row r="942" spans="1:3" x14ac:dyDescent="0.3">
      <c r="A942" s="59" t="s">
        <v>1917</v>
      </c>
      <c r="B942" s="59" t="s">
        <v>1918</v>
      </c>
      <c r="C942" s="59">
        <v>13</v>
      </c>
    </row>
    <row r="943" spans="1:3" x14ac:dyDescent="0.3">
      <c r="A943" s="59" t="s">
        <v>1919</v>
      </c>
      <c r="B943" s="59" t="s">
        <v>1920</v>
      </c>
      <c r="C943" s="59">
        <v>40</v>
      </c>
    </row>
    <row r="944" spans="1:3" x14ac:dyDescent="0.3">
      <c r="A944" s="59" t="s">
        <v>1921</v>
      </c>
      <c r="B944" s="59" t="s">
        <v>1922</v>
      </c>
      <c r="C944" s="59" t="s">
        <v>2612</v>
      </c>
    </row>
    <row r="945" spans="1:3" x14ac:dyDescent="0.3">
      <c r="A945" s="59" t="s">
        <v>1923</v>
      </c>
      <c r="B945" s="59" t="s">
        <v>1924</v>
      </c>
      <c r="C945" s="59">
        <v>11</v>
      </c>
    </row>
    <row r="946" spans="1:3" x14ac:dyDescent="0.3">
      <c r="A946" s="59" t="s">
        <v>1925</v>
      </c>
      <c r="B946" s="59" t="s">
        <v>1926</v>
      </c>
      <c r="C946" s="59">
        <v>869</v>
      </c>
    </row>
    <row r="947" spans="1:3" x14ac:dyDescent="0.3">
      <c r="A947" s="59" t="s">
        <v>1927</v>
      </c>
      <c r="B947" s="59" t="s">
        <v>1928</v>
      </c>
      <c r="C947" s="59">
        <v>343</v>
      </c>
    </row>
    <row r="948" spans="1:3" x14ac:dyDescent="0.3">
      <c r="A948" s="59" t="s">
        <v>1929</v>
      </c>
      <c r="B948" s="59" t="s">
        <v>1930</v>
      </c>
      <c r="C948" s="59">
        <v>40</v>
      </c>
    </row>
    <row r="949" spans="1:3" x14ac:dyDescent="0.3">
      <c r="A949" s="59" t="s">
        <v>1931</v>
      </c>
      <c r="B949" s="59" t="s">
        <v>1932</v>
      </c>
      <c r="C949" s="59">
        <v>51</v>
      </c>
    </row>
    <row r="950" spans="1:3" x14ac:dyDescent="0.3">
      <c r="A950" s="59" t="s">
        <v>1933</v>
      </c>
      <c r="B950" s="59" t="s">
        <v>1934</v>
      </c>
      <c r="C950" s="59">
        <v>15</v>
      </c>
    </row>
    <row r="951" spans="1:3" x14ac:dyDescent="0.3">
      <c r="A951" s="59" t="s">
        <v>1935</v>
      </c>
      <c r="B951" s="59" t="s">
        <v>1936</v>
      </c>
      <c r="C951" s="59">
        <v>17</v>
      </c>
    </row>
    <row r="952" spans="1:3" x14ac:dyDescent="0.3">
      <c r="A952" s="59" t="s">
        <v>1937</v>
      </c>
      <c r="B952" s="59" t="s">
        <v>1938</v>
      </c>
      <c r="C952" s="59">
        <v>44</v>
      </c>
    </row>
    <row r="953" spans="1:3" x14ac:dyDescent="0.3">
      <c r="A953" s="59" t="s">
        <v>1939</v>
      </c>
      <c r="B953" s="59" t="s">
        <v>1940</v>
      </c>
      <c r="C953" s="59">
        <v>100</v>
      </c>
    </row>
    <row r="954" spans="1:3" x14ac:dyDescent="0.3">
      <c r="A954" s="59" t="s">
        <v>1941</v>
      </c>
      <c r="B954" s="59" t="s">
        <v>1942</v>
      </c>
      <c r="C954" s="59" t="s">
        <v>2612</v>
      </c>
    </row>
    <row r="955" spans="1:3" x14ac:dyDescent="0.3">
      <c r="A955" s="59" t="s">
        <v>1943</v>
      </c>
      <c r="B955" s="59" t="s">
        <v>1944</v>
      </c>
      <c r="C955" s="59">
        <v>21</v>
      </c>
    </row>
    <row r="956" spans="1:3" x14ac:dyDescent="0.3">
      <c r="A956" s="59" t="s">
        <v>1945</v>
      </c>
      <c r="B956" s="59" t="s">
        <v>1946</v>
      </c>
      <c r="C956" s="59">
        <v>20</v>
      </c>
    </row>
    <row r="957" spans="1:3" x14ac:dyDescent="0.3">
      <c r="A957" s="59" t="s">
        <v>1947</v>
      </c>
      <c r="B957" s="59" t="s">
        <v>1948</v>
      </c>
      <c r="C957" s="59">
        <v>20</v>
      </c>
    </row>
    <row r="958" spans="1:3" x14ac:dyDescent="0.3">
      <c r="A958" s="59" t="s">
        <v>1949</v>
      </c>
      <c r="B958" s="59" t="s">
        <v>1950</v>
      </c>
      <c r="C958" s="59">
        <v>44</v>
      </c>
    </row>
    <row r="959" spans="1:3" x14ac:dyDescent="0.3">
      <c r="A959" s="59" t="s">
        <v>1951</v>
      </c>
      <c r="B959" s="59" t="s">
        <v>1952</v>
      </c>
      <c r="C959" s="59">
        <v>52</v>
      </c>
    </row>
    <row r="960" spans="1:3" x14ac:dyDescent="0.3">
      <c r="A960" s="59" t="s">
        <v>1953</v>
      </c>
      <c r="B960" s="59" t="s">
        <v>1954</v>
      </c>
      <c r="C960" s="59">
        <v>16</v>
      </c>
    </row>
    <row r="961" spans="1:3" x14ac:dyDescent="0.3">
      <c r="A961" s="59" t="s">
        <v>1955</v>
      </c>
      <c r="B961" s="59" t="s">
        <v>1956</v>
      </c>
      <c r="C961" s="59">
        <v>69</v>
      </c>
    </row>
    <row r="962" spans="1:3" x14ac:dyDescent="0.3">
      <c r="A962" s="59" t="s">
        <v>1957</v>
      </c>
      <c r="B962" s="59" t="s">
        <v>1958</v>
      </c>
      <c r="C962" s="59">
        <v>18</v>
      </c>
    </row>
    <row r="963" spans="1:3" x14ac:dyDescent="0.3">
      <c r="A963" s="59" t="s">
        <v>1959</v>
      </c>
      <c r="B963" s="59" t="s">
        <v>1960</v>
      </c>
      <c r="C963" s="59">
        <v>35</v>
      </c>
    </row>
    <row r="964" spans="1:3" x14ac:dyDescent="0.3">
      <c r="A964" s="59" t="s">
        <v>1961</v>
      </c>
      <c r="B964" s="59" t="s">
        <v>1962</v>
      </c>
      <c r="C964" s="59">
        <v>38</v>
      </c>
    </row>
    <row r="965" spans="1:3" x14ac:dyDescent="0.3">
      <c r="A965" s="59" t="s">
        <v>1963</v>
      </c>
      <c r="B965" s="59" t="s">
        <v>1964</v>
      </c>
      <c r="C965" s="59">
        <v>12</v>
      </c>
    </row>
    <row r="966" spans="1:3" x14ac:dyDescent="0.3">
      <c r="A966" s="59" t="s">
        <v>1965</v>
      </c>
      <c r="B966" s="59" t="s">
        <v>1966</v>
      </c>
      <c r="C966" s="59">
        <v>26</v>
      </c>
    </row>
    <row r="967" spans="1:3" x14ac:dyDescent="0.3">
      <c r="A967" s="59" t="s">
        <v>1967</v>
      </c>
      <c r="B967" s="59" t="s">
        <v>1968</v>
      </c>
      <c r="C967" s="59">
        <v>26</v>
      </c>
    </row>
    <row r="968" spans="1:3" x14ac:dyDescent="0.3">
      <c r="A968" s="59" t="s">
        <v>1969</v>
      </c>
      <c r="B968" s="59" t="s">
        <v>1970</v>
      </c>
      <c r="C968" s="59">
        <v>92</v>
      </c>
    </row>
    <row r="969" spans="1:3" x14ac:dyDescent="0.3">
      <c r="A969" s="59" t="s">
        <v>1971</v>
      </c>
      <c r="B969" s="59" t="s">
        <v>1972</v>
      </c>
      <c r="C969" s="59">
        <v>25</v>
      </c>
    </row>
    <row r="970" spans="1:3" x14ac:dyDescent="0.3">
      <c r="A970" s="59" t="s">
        <v>1973</v>
      </c>
      <c r="B970" s="59" t="s">
        <v>1974</v>
      </c>
      <c r="C970" s="59">
        <v>36</v>
      </c>
    </row>
    <row r="971" spans="1:3" x14ac:dyDescent="0.3">
      <c r="A971" s="59" t="s">
        <v>1975</v>
      </c>
      <c r="B971" s="59" t="s">
        <v>1976</v>
      </c>
      <c r="C971" s="59">
        <v>60</v>
      </c>
    </row>
    <row r="972" spans="1:3" x14ac:dyDescent="0.3">
      <c r="A972" s="59" t="s">
        <v>1977</v>
      </c>
      <c r="B972" s="59" t="s">
        <v>810</v>
      </c>
      <c r="C972" s="59">
        <v>23</v>
      </c>
    </row>
    <row r="973" spans="1:3" x14ac:dyDescent="0.3">
      <c r="A973" s="59" t="s">
        <v>1978</v>
      </c>
      <c r="B973" s="59" t="s">
        <v>1979</v>
      </c>
      <c r="C973" s="59" t="s">
        <v>2612</v>
      </c>
    </row>
    <row r="974" spans="1:3" x14ac:dyDescent="0.3">
      <c r="A974" s="59" t="s">
        <v>1980</v>
      </c>
      <c r="B974" s="59" t="s">
        <v>1981</v>
      </c>
      <c r="C974" s="59">
        <v>17</v>
      </c>
    </row>
    <row r="975" spans="1:3" x14ac:dyDescent="0.3">
      <c r="A975" s="59" t="s">
        <v>1982</v>
      </c>
      <c r="B975" s="59" t="s">
        <v>1983</v>
      </c>
      <c r="C975" s="59">
        <v>18</v>
      </c>
    </row>
    <row r="976" spans="1:3" x14ac:dyDescent="0.3">
      <c r="A976" s="59" t="s">
        <v>1984</v>
      </c>
      <c r="B976" s="59" t="s">
        <v>1985</v>
      </c>
      <c r="C976" s="59" t="s">
        <v>2612</v>
      </c>
    </row>
    <row r="977" spans="1:3" x14ac:dyDescent="0.3">
      <c r="A977" s="59" t="s">
        <v>1986</v>
      </c>
      <c r="B977" s="59" t="s">
        <v>1987</v>
      </c>
      <c r="C977" s="59">
        <v>12</v>
      </c>
    </row>
    <row r="978" spans="1:3" x14ac:dyDescent="0.3">
      <c r="A978" s="59" t="s">
        <v>1988</v>
      </c>
      <c r="B978" s="59" t="s">
        <v>1989</v>
      </c>
      <c r="C978" s="59">
        <v>13</v>
      </c>
    </row>
    <row r="979" spans="1:3" x14ac:dyDescent="0.3">
      <c r="A979" s="59" t="s">
        <v>1990</v>
      </c>
      <c r="B979" s="59" t="s">
        <v>1991</v>
      </c>
      <c r="C979" s="59">
        <v>14</v>
      </c>
    </row>
    <row r="980" spans="1:3" x14ac:dyDescent="0.3">
      <c r="A980" s="59" t="s">
        <v>1992</v>
      </c>
      <c r="B980" s="59" t="s">
        <v>1993</v>
      </c>
      <c r="C980" s="59">
        <v>42</v>
      </c>
    </row>
    <row r="981" spans="1:3" x14ac:dyDescent="0.3">
      <c r="A981" s="59" t="s">
        <v>1994</v>
      </c>
      <c r="B981" s="59" t="s">
        <v>1995</v>
      </c>
      <c r="C981" s="59">
        <v>17</v>
      </c>
    </row>
    <row r="982" spans="1:3" x14ac:dyDescent="0.3">
      <c r="A982" s="59" t="s">
        <v>1996</v>
      </c>
      <c r="B982" s="59" t="s">
        <v>1997</v>
      </c>
      <c r="C982" s="59">
        <v>36</v>
      </c>
    </row>
    <row r="983" spans="1:3" x14ac:dyDescent="0.3">
      <c r="A983" s="59" t="s">
        <v>1998</v>
      </c>
      <c r="B983" s="59" t="s">
        <v>1999</v>
      </c>
      <c r="C983" s="59">
        <v>73</v>
      </c>
    </row>
    <row r="984" spans="1:3" x14ac:dyDescent="0.3">
      <c r="A984" s="59" t="s">
        <v>2000</v>
      </c>
      <c r="B984" s="59" t="s">
        <v>2001</v>
      </c>
      <c r="C984" s="59">
        <v>502</v>
      </c>
    </row>
    <row r="985" spans="1:3" x14ac:dyDescent="0.3">
      <c r="A985" s="59" t="s">
        <v>2002</v>
      </c>
      <c r="B985" s="59" t="s">
        <v>2003</v>
      </c>
      <c r="C985" s="59">
        <v>86</v>
      </c>
    </row>
    <row r="986" spans="1:3" x14ac:dyDescent="0.3">
      <c r="A986" s="59" t="s">
        <v>2004</v>
      </c>
      <c r="B986" s="59" t="s">
        <v>2005</v>
      </c>
      <c r="C986" s="59">
        <v>22</v>
      </c>
    </row>
    <row r="987" spans="1:3" x14ac:dyDescent="0.3">
      <c r="A987" s="59" t="s">
        <v>2006</v>
      </c>
      <c r="B987" s="59" t="s">
        <v>2007</v>
      </c>
      <c r="C987" s="59">
        <v>13</v>
      </c>
    </row>
    <row r="988" spans="1:3" x14ac:dyDescent="0.3">
      <c r="A988" s="59" t="s">
        <v>2008</v>
      </c>
      <c r="B988" s="59" t="s">
        <v>2009</v>
      </c>
      <c r="C988" s="59">
        <v>34</v>
      </c>
    </row>
    <row r="989" spans="1:3" x14ac:dyDescent="0.3">
      <c r="A989" s="59" t="s">
        <v>2010</v>
      </c>
      <c r="B989" s="59" t="s">
        <v>2011</v>
      </c>
      <c r="C989" s="59" t="s">
        <v>2612</v>
      </c>
    </row>
    <row r="990" spans="1:3" x14ac:dyDescent="0.3">
      <c r="A990" s="59" t="s">
        <v>2012</v>
      </c>
      <c r="B990" s="59" t="s">
        <v>2013</v>
      </c>
      <c r="C990" s="59">
        <v>45</v>
      </c>
    </row>
    <row r="991" spans="1:3" x14ac:dyDescent="0.3">
      <c r="A991" s="59" t="s">
        <v>2014</v>
      </c>
      <c r="B991" s="59" t="s">
        <v>2015</v>
      </c>
      <c r="C991" s="59">
        <v>27</v>
      </c>
    </row>
    <row r="992" spans="1:3" x14ac:dyDescent="0.3">
      <c r="A992" s="59" t="s">
        <v>2016</v>
      </c>
      <c r="B992" s="59" t="s">
        <v>2017</v>
      </c>
      <c r="C992" s="59" t="s">
        <v>2612</v>
      </c>
    </row>
    <row r="993" spans="1:3" x14ac:dyDescent="0.3">
      <c r="A993" s="59" t="s">
        <v>2018</v>
      </c>
      <c r="B993" s="59" t="s">
        <v>2019</v>
      </c>
      <c r="C993" s="59">
        <v>14</v>
      </c>
    </row>
    <row r="994" spans="1:3" x14ac:dyDescent="0.3">
      <c r="A994" s="59" t="s">
        <v>2020</v>
      </c>
      <c r="B994" s="59" t="s">
        <v>2021</v>
      </c>
      <c r="C994" s="59" t="s">
        <v>2612</v>
      </c>
    </row>
    <row r="995" spans="1:3" x14ac:dyDescent="0.3">
      <c r="A995" s="59" t="s">
        <v>2022</v>
      </c>
      <c r="B995" s="59" t="s">
        <v>2023</v>
      </c>
      <c r="C995" s="59">
        <v>19</v>
      </c>
    </row>
    <row r="996" spans="1:3" x14ac:dyDescent="0.3">
      <c r="A996" s="59" t="s">
        <v>2024</v>
      </c>
      <c r="B996" s="59" t="s">
        <v>2025</v>
      </c>
      <c r="C996" s="59">
        <v>18</v>
      </c>
    </row>
    <row r="997" spans="1:3" x14ac:dyDescent="0.3">
      <c r="A997" s="59" t="s">
        <v>2026</v>
      </c>
      <c r="B997" s="59" t="s">
        <v>2027</v>
      </c>
      <c r="C997" s="59">
        <v>27</v>
      </c>
    </row>
    <row r="998" spans="1:3" x14ac:dyDescent="0.3">
      <c r="A998" s="59" t="s">
        <v>2028</v>
      </c>
      <c r="B998" s="59" t="s">
        <v>2029</v>
      </c>
      <c r="C998" s="59">
        <v>867</v>
      </c>
    </row>
    <row r="999" spans="1:3" x14ac:dyDescent="0.3">
      <c r="A999" s="59" t="s">
        <v>2030</v>
      </c>
      <c r="B999" s="59" t="s">
        <v>2031</v>
      </c>
      <c r="C999" s="59">
        <v>68</v>
      </c>
    </row>
    <row r="1000" spans="1:3" x14ac:dyDescent="0.3">
      <c r="A1000" s="59" t="s">
        <v>2032</v>
      </c>
      <c r="B1000" s="59" t="s">
        <v>2033</v>
      </c>
      <c r="C1000" s="59">
        <v>55</v>
      </c>
    </row>
    <row r="1001" spans="1:3" x14ac:dyDescent="0.3">
      <c r="A1001" s="59" t="s">
        <v>2034</v>
      </c>
      <c r="B1001" s="59" t="s">
        <v>2035</v>
      </c>
      <c r="C1001" s="59">
        <v>18</v>
      </c>
    </row>
    <row r="1002" spans="1:3" x14ac:dyDescent="0.3">
      <c r="A1002" s="59" t="s">
        <v>2036</v>
      </c>
      <c r="B1002" s="59" t="s">
        <v>2037</v>
      </c>
      <c r="C1002" s="59">
        <v>69</v>
      </c>
    </row>
    <row r="1003" spans="1:3" x14ac:dyDescent="0.3">
      <c r="A1003" s="59" t="s">
        <v>2038</v>
      </c>
      <c r="B1003" s="59" t="s">
        <v>2039</v>
      </c>
      <c r="C1003" s="59" t="s">
        <v>2612</v>
      </c>
    </row>
    <row r="1004" spans="1:3" x14ac:dyDescent="0.3">
      <c r="A1004" s="59" t="s">
        <v>2040</v>
      </c>
      <c r="B1004" s="59" t="s">
        <v>2041</v>
      </c>
      <c r="C1004" s="59">
        <v>24</v>
      </c>
    </row>
    <row r="1005" spans="1:3" x14ac:dyDescent="0.3">
      <c r="A1005" s="59" t="s">
        <v>2042</v>
      </c>
      <c r="B1005" s="59" t="s">
        <v>2043</v>
      </c>
      <c r="C1005" s="59">
        <v>25</v>
      </c>
    </row>
    <row r="1006" spans="1:3" x14ac:dyDescent="0.3">
      <c r="A1006" s="59" t="s">
        <v>2044</v>
      </c>
      <c r="B1006" s="59" t="s">
        <v>2045</v>
      </c>
      <c r="C1006" s="59">
        <v>19</v>
      </c>
    </row>
    <row r="1007" spans="1:3" x14ac:dyDescent="0.3">
      <c r="A1007" s="59" t="s">
        <v>2046</v>
      </c>
      <c r="B1007" s="59" t="s">
        <v>2047</v>
      </c>
      <c r="C1007" s="59">
        <v>40</v>
      </c>
    </row>
    <row r="1008" spans="1:3" x14ac:dyDescent="0.3">
      <c r="A1008" s="59" t="s">
        <v>2048</v>
      </c>
      <c r="B1008" s="59" t="s">
        <v>2049</v>
      </c>
      <c r="C1008" s="59">
        <v>16</v>
      </c>
    </row>
    <row r="1009" spans="1:3" x14ac:dyDescent="0.3">
      <c r="A1009" s="59" t="s">
        <v>2050</v>
      </c>
      <c r="B1009" s="59" t="s">
        <v>2051</v>
      </c>
      <c r="C1009" s="59">
        <v>12</v>
      </c>
    </row>
    <row r="1010" spans="1:3" x14ac:dyDescent="0.3">
      <c r="A1010" s="59" t="s">
        <v>2052</v>
      </c>
      <c r="B1010" s="59" t="s">
        <v>2053</v>
      </c>
      <c r="C1010" s="59">
        <v>21</v>
      </c>
    </row>
    <row r="1011" spans="1:3" x14ac:dyDescent="0.3">
      <c r="A1011" s="59" t="s">
        <v>2054</v>
      </c>
      <c r="B1011" s="59" t="s">
        <v>870</v>
      </c>
      <c r="C1011" s="59">
        <v>15</v>
      </c>
    </row>
    <row r="1012" spans="1:3" x14ac:dyDescent="0.3">
      <c r="A1012" s="59" t="s">
        <v>2055</v>
      </c>
      <c r="B1012" s="59" t="s">
        <v>2056</v>
      </c>
      <c r="C1012" s="59">
        <v>49</v>
      </c>
    </row>
    <row r="1013" spans="1:3" x14ac:dyDescent="0.3">
      <c r="A1013" s="59" t="s">
        <v>2057</v>
      </c>
      <c r="B1013" s="59" t="s">
        <v>2058</v>
      </c>
      <c r="C1013" s="59">
        <v>335</v>
      </c>
    </row>
    <row r="1014" spans="1:3" x14ac:dyDescent="0.3">
      <c r="A1014" s="59" t="s">
        <v>2059</v>
      </c>
      <c r="B1014" s="59" t="s">
        <v>2060</v>
      </c>
      <c r="C1014" s="59">
        <v>13</v>
      </c>
    </row>
    <row r="1015" spans="1:3" x14ac:dyDescent="0.3">
      <c r="A1015" s="59" t="s">
        <v>2061</v>
      </c>
      <c r="B1015" s="59" t="s">
        <v>2062</v>
      </c>
      <c r="C1015" s="59">
        <v>280</v>
      </c>
    </row>
    <row r="1016" spans="1:3" x14ac:dyDescent="0.3">
      <c r="A1016" s="59" t="s">
        <v>2063</v>
      </c>
      <c r="B1016" s="59" t="s">
        <v>2064</v>
      </c>
      <c r="C1016" s="59">
        <v>51</v>
      </c>
    </row>
    <row r="1017" spans="1:3" x14ac:dyDescent="0.3">
      <c r="A1017" s="59" t="s">
        <v>2065</v>
      </c>
      <c r="B1017" s="59" t="s">
        <v>2066</v>
      </c>
      <c r="C1017" s="59" t="s">
        <v>2612</v>
      </c>
    </row>
    <row r="1018" spans="1:3" x14ac:dyDescent="0.3">
      <c r="A1018" s="59" t="s">
        <v>2067</v>
      </c>
      <c r="B1018" s="59" t="s">
        <v>2068</v>
      </c>
      <c r="C1018" s="59">
        <v>50</v>
      </c>
    </row>
    <row r="1019" spans="1:3" x14ac:dyDescent="0.3">
      <c r="A1019" s="59" t="s">
        <v>2069</v>
      </c>
      <c r="B1019" s="59" t="s">
        <v>2070</v>
      </c>
      <c r="C1019" s="59">
        <v>19</v>
      </c>
    </row>
    <row r="1020" spans="1:3" x14ac:dyDescent="0.3">
      <c r="A1020" s="59" t="s">
        <v>2071</v>
      </c>
      <c r="B1020" s="59" t="s">
        <v>2072</v>
      </c>
      <c r="C1020" s="59">
        <v>41</v>
      </c>
    </row>
    <row r="1021" spans="1:3" x14ac:dyDescent="0.3">
      <c r="A1021" s="59" t="s">
        <v>2073</v>
      </c>
      <c r="B1021" s="59" t="s">
        <v>2074</v>
      </c>
      <c r="C1021" s="59">
        <v>60</v>
      </c>
    </row>
    <row r="1022" spans="1:3" x14ac:dyDescent="0.3">
      <c r="A1022" s="59" t="s">
        <v>2075</v>
      </c>
      <c r="B1022" s="59" t="s">
        <v>2076</v>
      </c>
      <c r="C1022" s="59" t="s">
        <v>2612</v>
      </c>
    </row>
    <row r="1023" spans="1:3" x14ac:dyDescent="0.3">
      <c r="A1023" s="59" t="s">
        <v>2077</v>
      </c>
      <c r="B1023" s="59" t="s">
        <v>2078</v>
      </c>
      <c r="C1023" s="59">
        <v>16</v>
      </c>
    </row>
    <row r="1024" spans="1:3" x14ac:dyDescent="0.3">
      <c r="A1024" s="59" t="s">
        <v>2079</v>
      </c>
      <c r="B1024" s="59" t="s">
        <v>2080</v>
      </c>
      <c r="C1024" s="59">
        <v>35</v>
      </c>
    </row>
    <row r="1025" spans="1:3" x14ac:dyDescent="0.3">
      <c r="A1025" s="59" t="s">
        <v>2081</v>
      </c>
      <c r="B1025" s="59" t="s">
        <v>2082</v>
      </c>
      <c r="C1025" s="59">
        <v>16</v>
      </c>
    </row>
    <row r="1026" spans="1:3" x14ac:dyDescent="0.3">
      <c r="A1026" s="59" t="s">
        <v>2083</v>
      </c>
      <c r="B1026" s="59" t="s">
        <v>2084</v>
      </c>
      <c r="C1026" s="59">
        <v>79</v>
      </c>
    </row>
    <row r="1027" spans="1:3" x14ac:dyDescent="0.3">
      <c r="A1027" s="59" t="s">
        <v>2085</v>
      </c>
      <c r="B1027" s="59" t="s">
        <v>2086</v>
      </c>
      <c r="C1027" s="59">
        <v>42</v>
      </c>
    </row>
    <row r="1028" spans="1:3" x14ac:dyDescent="0.3">
      <c r="A1028" s="59" t="s">
        <v>2087</v>
      </c>
      <c r="B1028" s="59" t="s">
        <v>2088</v>
      </c>
      <c r="C1028" s="59" t="s">
        <v>2612</v>
      </c>
    </row>
    <row r="1029" spans="1:3" x14ac:dyDescent="0.3">
      <c r="A1029" s="59" t="s">
        <v>2089</v>
      </c>
      <c r="B1029" s="59" t="s">
        <v>2090</v>
      </c>
      <c r="C1029" s="59">
        <v>13</v>
      </c>
    </row>
    <row r="1030" spans="1:3" x14ac:dyDescent="0.3">
      <c r="A1030" s="59" t="s">
        <v>2091</v>
      </c>
      <c r="B1030" s="59" t="s">
        <v>2092</v>
      </c>
      <c r="C1030" s="59">
        <v>126</v>
      </c>
    </row>
    <row r="1031" spans="1:3" x14ac:dyDescent="0.3">
      <c r="A1031" s="59" t="s">
        <v>2093</v>
      </c>
      <c r="B1031" s="59" t="s">
        <v>2094</v>
      </c>
      <c r="C1031" s="59">
        <v>103</v>
      </c>
    </row>
    <row r="1032" spans="1:3" x14ac:dyDescent="0.3">
      <c r="A1032" s="59" t="s">
        <v>2095</v>
      </c>
      <c r="B1032" s="59" t="s">
        <v>2096</v>
      </c>
      <c r="C1032" s="59">
        <v>43</v>
      </c>
    </row>
    <row r="1033" spans="1:3" x14ac:dyDescent="0.3">
      <c r="A1033" s="59" t="s">
        <v>2097</v>
      </c>
      <c r="B1033" s="59" t="s">
        <v>2098</v>
      </c>
      <c r="C1033" s="59">
        <v>59</v>
      </c>
    </row>
    <row r="1034" spans="1:3" x14ac:dyDescent="0.3">
      <c r="A1034" s="59" t="s">
        <v>2099</v>
      </c>
      <c r="B1034" s="59" t="s">
        <v>2100</v>
      </c>
      <c r="C1034" s="59">
        <v>130</v>
      </c>
    </row>
    <row r="1035" spans="1:3" x14ac:dyDescent="0.3">
      <c r="A1035" s="59" t="s">
        <v>2101</v>
      </c>
      <c r="B1035" s="59" t="s">
        <v>2102</v>
      </c>
      <c r="C1035" s="59">
        <v>26</v>
      </c>
    </row>
    <row r="1036" spans="1:3" x14ac:dyDescent="0.3">
      <c r="A1036" s="59" t="s">
        <v>2103</v>
      </c>
      <c r="B1036" s="59" t="s">
        <v>2104</v>
      </c>
      <c r="C1036" s="59" t="s">
        <v>2612</v>
      </c>
    </row>
    <row r="1037" spans="1:3" x14ac:dyDescent="0.3">
      <c r="A1037" s="59" t="s">
        <v>2105</v>
      </c>
      <c r="B1037" s="59" t="s">
        <v>2106</v>
      </c>
      <c r="C1037" s="59">
        <v>17</v>
      </c>
    </row>
    <row r="1038" spans="1:3" x14ac:dyDescent="0.3">
      <c r="A1038" s="59" t="s">
        <v>2107</v>
      </c>
      <c r="B1038" s="59" t="s">
        <v>2108</v>
      </c>
      <c r="C1038" s="59">
        <v>34</v>
      </c>
    </row>
    <row r="1039" spans="1:3" x14ac:dyDescent="0.3">
      <c r="A1039" s="59" t="s">
        <v>2109</v>
      </c>
      <c r="B1039" s="59" t="s">
        <v>2110</v>
      </c>
      <c r="C1039" s="59">
        <v>15</v>
      </c>
    </row>
    <row r="1040" spans="1:3" x14ac:dyDescent="0.3">
      <c r="A1040" s="59" t="s">
        <v>2111</v>
      </c>
      <c r="B1040" s="59" t="s">
        <v>2112</v>
      </c>
      <c r="C1040" s="59">
        <v>10</v>
      </c>
    </row>
    <row r="1041" spans="1:3" x14ac:dyDescent="0.3">
      <c r="A1041" s="59" t="s">
        <v>2113</v>
      </c>
      <c r="B1041" s="59" t="s">
        <v>2114</v>
      </c>
      <c r="C1041" s="59">
        <v>20</v>
      </c>
    </row>
    <row r="1042" spans="1:3" x14ac:dyDescent="0.3">
      <c r="A1042" s="59" t="s">
        <v>2115</v>
      </c>
      <c r="B1042" s="59" t="s">
        <v>2116</v>
      </c>
      <c r="C1042" s="59">
        <v>37</v>
      </c>
    </row>
    <row r="1043" spans="1:3" x14ac:dyDescent="0.3">
      <c r="A1043" s="59" t="s">
        <v>2117</v>
      </c>
      <c r="B1043" s="59" t="s">
        <v>2118</v>
      </c>
      <c r="C1043" s="59">
        <v>67</v>
      </c>
    </row>
    <row r="1044" spans="1:3" x14ac:dyDescent="0.3">
      <c r="A1044" s="59" t="s">
        <v>2119</v>
      </c>
      <c r="B1044" s="59" t="s">
        <v>2120</v>
      </c>
      <c r="C1044" s="59">
        <v>95</v>
      </c>
    </row>
    <row r="1045" spans="1:3" x14ac:dyDescent="0.3">
      <c r="A1045" s="59" t="s">
        <v>2121</v>
      </c>
      <c r="B1045" s="59" t="s">
        <v>2122</v>
      </c>
      <c r="C1045" s="59">
        <v>92</v>
      </c>
    </row>
    <row r="1046" spans="1:3" x14ac:dyDescent="0.3">
      <c r="A1046" s="59" t="s">
        <v>2123</v>
      </c>
      <c r="B1046" s="59" t="s">
        <v>2124</v>
      </c>
      <c r="C1046" s="59">
        <v>64</v>
      </c>
    </row>
    <row r="1047" spans="1:3" x14ac:dyDescent="0.3">
      <c r="A1047" s="59" t="s">
        <v>2125</v>
      </c>
      <c r="B1047" s="59" t="s">
        <v>2126</v>
      </c>
      <c r="C1047" s="59">
        <v>29</v>
      </c>
    </row>
    <row r="1048" spans="1:3" x14ac:dyDescent="0.3">
      <c r="A1048" s="59" t="s">
        <v>2127</v>
      </c>
      <c r="B1048" s="59" t="s">
        <v>2128</v>
      </c>
      <c r="C1048" s="59">
        <v>34</v>
      </c>
    </row>
    <row r="1049" spans="1:3" x14ac:dyDescent="0.3">
      <c r="A1049" s="59" t="s">
        <v>2129</v>
      </c>
      <c r="B1049" s="59" t="s">
        <v>2130</v>
      </c>
      <c r="C1049" s="59">
        <v>12</v>
      </c>
    </row>
    <row r="1050" spans="1:3" x14ac:dyDescent="0.3">
      <c r="A1050" s="59" t="s">
        <v>2131</v>
      </c>
      <c r="B1050" s="59" t="s">
        <v>2132</v>
      </c>
      <c r="C1050" s="59">
        <v>148</v>
      </c>
    </row>
    <row r="1051" spans="1:3" x14ac:dyDescent="0.3">
      <c r="A1051" s="59" t="s">
        <v>2133</v>
      </c>
      <c r="B1051" s="59" t="s">
        <v>2134</v>
      </c>
      <c r="C1051" s="59">
        <v>22</v>
      </c>
    </row>
    <row r="1052" spans="1:3" x14ac:dyDescent="0.3">
      <c r="A1052" s="59" t="s">
        <v>2135</v>
      </c>
      <c r="B1052" s="59" t="s">
        <v>2136</v>
      </c>
      <c r="C1052" s="59">
        <v>89</v>
      </c>
    </row>
    <row r="1053" spans="1:3" x14ac:dyDescent="0.3">
      <c r="A1053" s="59" t="s">
        <v>2137</v>
      </c>
      <c r="B1053" s="59" t="s">
        <v>2138</v>
      </c>
      <c r="C1053" s="59">
        <v>36</v>
      </c>
    </row>
    <row r="1054" spans="1:3" x14ac:dyDescent="0.3">
      <c r="A1054" s="59" t="s">
        <v>2139</v>
      </c>
      <c r="B1054" s="59" t="s">
        <v>2140</v>
      </c>
      <c r="C1054" s="59">
        <v>15</v>
      </c>
    </row>
    <row r="1055" spans="1:3" x14ac:dyDescent="0.3">
      <c r="A1055" s="59" t="s">
        <v>2141</v>
      </c>
      <c r="B1055" s="59" t="s">
        <v>2142</v>
      </c>
      <c r="C1055" s="59">
        <v>105</v>
      </c>
    </row>
    <row r="1056" spans="1:3" x14ac:dyDescent="0.3">
      <c r="A1056" s="59" t="s">
        <v>2143</v>
      </c>
      <c r="B1056" s="59" t="s">
        <v>2144</v>
      </c>
      <c r="C1056" s="59">
        <v>49</v>
      </c>
    </row>
    <row r="1057" spans="1:3" x14ac:dyDescent="0.3">
      <c r="A1057" s="59" t="s">
        <v>2145</v>
      </c>
      <c r="B1057" s="59" t="s">
        <v>2146</v>
      </c>
      <c r="C1057" s="59" t="s">
        <v>2612</v>
      </c>
    </row>
    <row r="1058" spans="1:3" x14ac:dyDescent="0.3">
      <c r="A1058" s="59" t="s">
        <v>2147</v>
      </c>
      <c r="B1058" s="59" t="s">
        <v>2148</v>
      </c>
      <c r="C1058" s="59">
        <v>25</v>
      </c>
    </row>
    <row r="1059" spans="1:3" x14ac:dyDescent="0.3">
      <c r="A1059" s="59" t="s">
        <v>2149</v>
      </c>
      <c r="B1059" s="59" t="s">
        <v>2150</v>
      </c>
      <c r="C1059" s="59">
        <v>17</v>
      </c>
    </row>
    <row r="1060" spans="1:3" x14ac:dyDescent="0.3">
      <c r="A1060" s="59" t="s">
        <v>2151</v>
      </c>
      <c r="B1060" s="59" t="s">
        <v>2152</v>
      </c>
      <c r="C1060" s="59">
        <v>13</v>
      </c>
    </row>
    <row r="1061" spans="1:3" x14ac:dyDescent="0.3">
      <c r="A1061" s="59" t="s">
        <v>2153</v>
      </c>
      <c r="B1061" s="59" t="s">
        <v>2154</v>
      </c>
      <c r="C1061" s="59">
        <v>14</v>
      </c>
    </row>
    <row r="1062" spans="1:3" x14ac:dyDescent="0.3">
      <c r="A1062" s="59" t="s">
        <v>2155</v>
      </c>
      <c r="B1062" s="59" t="s">
        <v>2156</v>
      </c>
      <c r="C1062" s="59">
        <v>25</v>
      </c>
    </row>
    <row r="1063" spans="1:3" x14ac:dyDescent="0.3">
      <c r="A1063" s="59" t="s">
        <v>2157</v>
      </c>
      <c r="B1063" s="59" t="s">
        <v>2158</v>
      </c>
      <c r="C1063" s="59">
        <v>43</v>
      </c>
    </row>
    <row r="1064" spans="1:3" x14ac:dyDescent="0.3">
      <c r="A1064" s="59" t="s">
        <v>2159</v>
      </c>
      <c r="B1064" s="59" t="s">
        <v>2160</v>
      </c>
      <c r="C1064" s="59">
        <v>128</v>
      </c>
    </row>
    <row r="1065" spans="1:3" x14ac:dyDescent="0.3">
      <c r="A1065" s="59" t="s">
        <v>2161</v>
      </c>
      <c r="B1065" s="59" t="s">
        <v>2162</v>
      </c>
      <c r="C1065" s="59">
        <v>21</v>
      </c>
    </row>
    <row r="1066" spans="1:3" x14ac:dyDescent="0.3">
      <c r="A1066" s="59" t="s">
        <v>2163</v>
      </c>
      <c r="B1066" s="59" t="s">
        <v>2164</v>
      </c>
      <c r="C1066" s="59">
        <v>40</v>
      </c>
    </row>
    <row r="1067" spans="1:3" x14ac:dyDescent="0.3">
      <c r="A1067" s="59" t="s">
        <v>2165</v>
      </c>
      <c r="B1067" s="59" t="s">
        <v>2166</v>
      </c>
      <c r="C1067" s="59">
        <v>22</v>
      </c>
    </row>
    <row r="1068" spans="1:3" x14ac:dyDescent="0.3">
      <c r="A1068" s="59" t="s">
        <v>2167</v>
      </c>
      <c r="B1068" s="59" t="s">
        <v>2168</v>
      </c>
      <c r="C1068" s="59">
        <v>23</v>
      </c>
    </row>
    <row r="1069" spans="1:3" x14ac:dyDescent="0.3">
      <c r="A1069" s="59" t="s">
        <v>2169</v>
      </c>
      <c r="B1069" s="59" t="s">
        <v>2170</v>
      </c>
      <c r="C1069" s="59">
        <v>35</v>
      </c>
    </row>
    <row r="1070" spans="1:3" x14ac:dyDescent="0.3">
      <c r="A1070" s="59" t="s">
        <v>2171</v>
      </c>
      <c r="B1070" s="59" t="s">
        <v>2172</v>
      </c>
      <c r="C1070" s="59">
        <v>18</v>
      </c>
    </row>
    <row r="1071" spans="1:3" x14ac:dyDescent="0.3">
      <c r="A1071" s="59" t="s">
        <v>2173</v>
      </c>
      <c r="B1071" s="59" t="s">
        <v>2174</v>
      </c>
      <c r="C1071" s="59">
        <v>16</v>
      </c>
    </row>
    <row r="1072" spans="1:3" x14ac:dyDescent="0.3">
      <c r="A1072" s="59" t="s">
        <v>2175</v>
      </c>
      <c r="B1072" s="59" t="s">
        <v>2176</v>
      </c>
      <c r="C1072" s="59" t="s">
        <v>2612</v>
      </c>
    </row>
    <row r="1073" spans="1:3" x14ac:dyDescent="0.3">
      <c r="A1073" s="59" t="s">
        <v>2177</v>
      </c>
      <c r="B1073" s="59" t="s">
        <v>2178</v>
      </c>
      <c r="C1073" s="59">
        <v>65</v>
      </c>
    </row>
    <row r="1074" spans="1:3" x14ac:dyDescent="0.3">
      <c r="A1074" s="59" t="s">
        <v>2179</v>
      </c>
      <c r="B1074" s="59" t="s">
        <v>2180</v>
      </c>
      <c r="C1074" s="59">
        <v>25</v>
      </c>
    </row>
    <row r="1075" spans="1:3" x14ac:dyDescent="0.3">
      <c r="A1075" s="59" t="s">
        <v>2181</v>
      </c>
      <c r="B1075" s="59" t="s">
        <v>2182</v>
      </c>
      <c r="C1075" s="59">
        <v>15</v>
      </c>
    </row>
    <row r="1076" spans="1:3" x14ac:dyDescent="0.3">
      <c r="A1076" s="59" t="s">
        <v>2183</v>
      </c>
      <c r="B1076" s="59" t="s">
        <v>2184</v>
      </c>
      <c r="C1076" s="59">
        <v>30</v>
      </c>
    </row>
    <row r="1077" spans="1:3" x14ac:dyDescent="0.3">
      <c r="A1077" s="59" t="s">
        <v>2185</v>
      </c>
      <c r="B1077" s="59" t="s">
        <v>2186</v>
      </c>
      <c r="C1077" s="59">
        <v>62</v>
      </c>
    </row>
    <row r="1078" spans="1:3" x14ac:dyDescent="0.3">
      <c r="A1078" s="59" t="s">
        <v>2187</v>
      </c>
      <c r="B1078" s="59" t="s">
        <v>2188</v>
      </c>
      <c r="C1078" s="59">
        <v>16</v>
      </c>
    </row>
    <row r="1079" spans="1:3" x14ac:dyDescent="0.3">
      <c r="A1079" s="59" t="s">
        <v>2189</v>
      </c>
      <c r="B1079" s="59" t="s">
        <v>2190</v>
      </c>
      <c r="C1079" s="59">
        <v>15</v>
      </c>
    </row>
    <row r="1080" spans="1:3" x14ac:dyDescent="0.3">
      <c r="A1080" s="59" t="s">
        <v>2191</v>
      </c>
      <c r="B1080" s="59" t="s">
        <v>2192</v>
      </c>
      <c r="C1080" s="59">
        <v>22</v>
      </c>
    </row>
    <row r="1081" spans="1:3" x14ac:dyDescent="0.3">
      <c r="A1081" s="59" t="s">
        <v>2193</v>
      </c>
      <c r="B1081" s="59" t="s">
        <v>2194</v>
      </c>
      <c r="C1081" s="59">
        <v>67</v>
      </c>
    </row>
    <row r="1082" spans="1:3" x14ac:dyDescent="0.3">
      <c r="A1082" s="59" t="s">
        <v>2195</v>
      </c>
      <c r="B1082" s="59" t="s">
        <v>2196</v>
      </c>
      <c r="C1082" s="59">
        <v>88</v>
      </c>
    </row>
    <row r="1083" spans="1:3" x14ac:dyDescent="0.3">
      <c r="A1083" s="59" t="s">
        <v>2197</v>
      </c>
      <c r="B1083" s="59" t="s">
        <v>2198</v>
      </c>
      <c r="C1083" s="59">
        <v>25</v>
      </c>
    </row>
    <row r="1084" spans="1:3" x14ac:dyDescent="0.3">
      <c r="A1084" s="59" t="s">
        <v>2199</v>
      </c>
      <c r="B1084" s="59" t="s">
        <v>2200</v>
      </c>
      <c r="C1084" s="59">
        <v>90</v>
      </c>
    </row>
    <row r="1085" spans="1:3" x14ac:dyDescent="0.3">
      <c r="A1085" s="59" t="s">
        <v>2201</v>
      </c>
      <c r="B1085" s="59" t="s">
        <v>2202</v>
      </c>
      <c r="C1085" s="59">
        <v>20</v>
      </c>
    </row>
    <row r="1086" spans="1:3" x14ac:dyDescent="0.3">
      <c r="A1086" s="59" t="s">
        <v>2203</v>
      </c>
      <c r="B1086" s="59" t="s">
        <v>2204</v>
      </c>
      <c r="C1086" s="59">
        <v>13</v>
      </c>
    </row>
    <row r="1087" spans="1:3" x14ac:dyDescent="0.3">
      <c r="A1087" s="59" t="s">
        <v>2205</v>
      </c>
      <c r="B1087" s="59" t="s">
        <v>2206</v>
      </c>
      <c r="C1087" s="59">
        <v>26</v>
      </c>
    </row>
    <row r="1088" spans="1:3" x14ac:dyDescent="0.3">
      <c r="A1088" s="59" t="s">
        <v>2207</v>
      </c>
      <c r="B1088" s="59" t="s">
        <v>2208</v>
      </c>
      <c r="C1088" s="59">
        <v>23</v>
      </c>
    </row>
    <row r="1089" spans="1:3" x14ac:dyDescent="0.3">
      <c r="A1089" s="59" t="s">
        <v>2209</v>
      </c>
      <c r="B1089" s="59" t="s">
        <v>2210</v>
      </c>
      <c r="C1089" s="59">
        <v>74</v>
      </c>
    </row>
    <row r="1090" spans="1:3" x14ac:dyDescent="0.3">
      <c r="A1090" s="59" t="s">
        <v>2211</v>
      </c>
      <c r="B1090" s="59" t="s">
        <v>2212</v>
      </c>
      <c r="C1090" s="59">
        <v>45</v>
      </c>
    </row>
    <row r="1091" spans="1:3" x14ac:dyDescent="0.3">
      <c r="A1091" s="59" t="s">
        <v>2213</v>
      </c>
      <c r="B1091" s="59" t="s">
        <v>2214</v>
      </c>
      <c r="C1091" s="59">
        <v>48</v>
      </c>
    </row>
    <row r="1092" spans="1:3" x14ac:dyDescent="0.3">
      <c r="A1092" s="59" t="s">
        <v>2215</v>
      </c>
      <c r="B1092" s="59" t="s">
        <v>2216</v>
      </c>
      <c r="C1092" s="59">
        <v>38</v>
      </c>
    </row>
    <row r="1093" spans="1:3" x14ac:dyDescent="0.3">
      <c r="A1093" s="59" t="s">
        <v>2217</v>
      </c>
      <c r="B1093" s="59" t="s">
        <v>2218</v>
      </c>
      <c r="C1093" s="59">
        <v>34</v>
      </c>
    </row>
    <row r="1094" spans="1:3" x14ac:dyDescent="0.3">
      <c r="A1094" s="59" t="s">
        <v>2219</v>
      </c>
      <c r="B1094" s="59" t="s">
        <v>2220</v>
      </c>
      <c r="C1094" s="59">
        <v>110</v>
      </c>
    </row>
    <row r="1095" spans="1:3" x14ac:dyDescent="0.3">
      <c r="A1095" s="59" t="s">
        <v>2221</v>
      </c>
      <c r="B1095" s="59" t="s">
        <v>2222</v>
      </c>
      <c r="C1095" s="59" t="s">
        <v>2612</v>
      </c>
    </row>
    <row r="1096" spans="1:3" x14ac:dyDescent="0.3">
      <c r="A1096" s="59" t="s">
        <v>2223</v>
      </c>
      <c r="B1096" s="59" t="s">
        <v>2224</v>
      </c>
      <c r="C1096" s="59">
        <v>21</v>
      </c>
    </row>
    <row r="1097" spans="1:3" x14ac:dyDescent="0.3">
      <c r="A1097" s="59" t="s">
        <v>2225</v>
      </c>
      <c r="B1097" s="59" t="s">
        <v>2226</v>
      </c>
      <c r="C1097" s="59">
        <v>31</v>
      </c>
    </row>
    <row r="1098" spans="1:3" x14ac:dyDescent="0.3">
      <c r="A1098" s="59" t="s">
        <v>2227</v>
      </c>
      <c r="B1098" s="59" t="s">
        <v>2228</v>
      </c>
      <c r="C1098" s="59" t="s">
        <v>2612</v>
      </c>
    </row>
    <row r="1099" spans="1:3" x14ac:dyDescent="0.3">
      <c r="A1099" s="59" t="s">
        <v>2229</v>
      </c>
      <c r="B1099" s="59" t="s">
        <v>2230</v>
      </c>
      <c r="C1099" s="59">
        <v>81</v>
      </c>
    </row>
    <row r="1100" spans="1:3" x14ac:dyDescent="0.3">
      <c r="A1100" s="59" t="s">
        <v>2231</v>
      </c>
      <c r="B1100" s="59" t="s">
        <v>2232</v>
      </c>
      <c r="C1100" s="59">
        <v>45</v>
      </c>
    </row>
    <row r="1101" spans="1:3" x14ac:dyDescent="0.3">
      <c r="A1101" s="59" t="s">
        <v>2233</v>
      </c>
      <c r="B1101" s="59" t="s">
        <v>2234</v>
      </c>
      <c r="C1101" s="59">
        <v>49</v>
      </c>
    </row>
    <row r="1102" spans="1:3" x14ac:dyDescent="0.3">
      <c r="A1102" s="59" t="s">
        <v>2235</v>
      </c>
      <c r="B1102" s="59" t="s">
        <v>2236</v>
      </c>
      <c r="C1102" s="59">
        <v>457</v>
      </c>
    </row>
    <row r="1103" spans="1:3" x14ac:dyDescent="0.3">
      <c r="A1103" s="59" t="s">
        <v>2237</v>
      </c>
      <c r="B1103" s="59" t="s">
        <v>2238</v>
      </c>
      <c r="C1103" s="59">
        <v>44</v>
      </c>
    </row>
    <row r="1104" spans="1:3" x14ac:dyDescent="0.3">
      <c r="A1104" s="59" t="s">
        <v>2239</v>
      </c>
      <c r="B1104" s="59" t="s">
        <v>2240</v>
      </c>
      <c r="C1104" s="59">
        <v>22</v>
      </c>
    </row>
    <row r="1105" spans="1:3" x14ac:dyDescent="0.3">
      <c r="A1105" s="59" t="s">
        <v>2241</v>
      </c>
      <c r="B1105" s="59" t="s">
        <v>2242</v>
      </c>
      <c r="C1105" s="59">
        <v>15</v>
      </c>
    </row>
    <row r="1106" spans="1:3" x14ac:dyDescent="0.3">
      <c r="A1106" s="59" t="s">
        <v>2243</v>
      </c>
      <c r="B1106" s="59" t="s">
        <v>2244</v>
      </c>
      <c r="C1106" s="59">
        <v>11</v>
      </c>
    </row>
    <row r="1107" spans="1:3" x14ac:dyDescent="0.3">
      <c r="A1107" s="59" t="s">
        <v>2245</v>
      </c>
      <c r="B1107" s="59" t="s">
        <v>2246</v>
      </c>
      <c r="C1107" s="59">
        <v>29</v>
      </c>
    </row>
    <row r="1108" spans="1:3" x14ac:dyDescent="0.3">
      <c r="A1108" s="59" t="s">
        <v>2247</v>
      </c>
      <c r="B1108" s="59" t="s">
        <v>2248</v>
      </c>
      <c r="C1108" s="59">
        <v>12</v>
      </c>
    </row>
    <row r="1109" spans="1:3" x14ac:dyDescent="0.3">
      <c r="A1109" s="59" t="s">
        <v>2249</v>
      </c>
      <c r="B1109" s="59" t="s">
        <v>2250</v>
      </c>
      <c r="C1109" s="59">
        <v>173</v>
      </c>
    </row>
    <row r="1110" spans="1:3" x14ac:dyDescent="0.3">
      <c r="A1110" s="59" t="s">
        <v>2251</v>
      </c>
      <c r="B1110" s="59" t="s">
        <v>2252</v>
      </c>
      <c r="C1110" s="59">
        <v>26</v>
      </c>
    </row>
    <row r="1111" spans="1:3" x14ac:dyDescent="0.3">
      <c r="A1111" s="59" t="s">
        <v>2253</v>
      </c>
      <c r="B1111" s="59" t="s">
        <v>2254</v>
      </c>
      <c r="C1111" s="59">
        <v>17</v>
      </c>
    </row>
    <row r="1112" spans="1:3" x14ac:dyDescent="0.3">
      <c r="A1112" s="59" t="s">
        <v>2255</v>
      </c>
      <c r="B1112" s="59" t="s">
        <v>2256</v>
      </c>
      <c r="C1112" s="59">
        <v>13</v>
      </c>
    </row>
    <row r="1113" spans="1:3" x14ac:dyDescent="0.3">
      <c r="A1113" s="59" t="s">
        <v>2257</v>
      </c>
      <c r="B1113" s="59" t="s">
        <v>2258</v>
      </c>
      <c r="C1113" s="59">
        <v>98</v>
      </c>
    </row>
    <row r="1114" spans="1:3" x14ac:dyDescent="0.3">
      <c r="A1114" s="59" t="s">
        <v>2259</v>
      </c>
      <c r="B1114" s="59" t="s">
        <v>2260</v>
      </c>
      <c r="C1114" s="59">
        <v>27</v>
      </c>
    </row>
    <row r="1115" spans="1:3" x14ac:dyDescent="0.3">
      <c r="A1115" s="59" t="s">
        <v>2261</v>
      </c>
      <c r="B1115" s="59" t="s">
        <v>2262</v>
      </c>
      <c r="C1115" s="59">
        <v>16</v>
      </c>
    </row>
    <row r="1116" spans="1:3" x14ac:dyDescent="0.3">
      <c r="A1116" s="59" t="s">
        <v>2263</v>
      </c>
      <c r="B1116" s="59" t="s">
        <v>2264</v>
      </c>
      <c r="C1116" s="59">
        <v>12</v>
      </c>
    </row>
    <row r="1117" spans="1:3" x14ac:dyDescent="0.3">
      <c r="A1117" s="59" t="s">
        <v>2265</v>
      </c>
      <c r="B1117" s="59" t="s">
        <v>2266</v>
      </c>
      <c r="C1117" s="59">
        <v>16</v>
      </c>
    </row>
    <row r="1118" spans="1:3" x14ac:dyDescent="0.3">
      <c r="A1118" s="59" t="s">
        <v>2267</v>
      </c>
      <c r="B1118" s="59" t="s">
        <v>2268</v>
      </c>
      <c r="C1118" s="59">
        <v>871</v>
      </c>
    </row>
    <row r="1119" spans="1:3" x14ac:dyDescent="0.3">
      <c r="A1119" s="59" t="s">
        <v>2269</v>
      </c>
      <c r="B1119" s="59" t="s">
        <v>2270</v>
      </c>
      <c r="C1119" s="59">
        <v>68</v>
      </c>
    </row>
    <row r="1120" spans="1:3" x14ac:dyDescent="0.3">
      <c r="A1120" s="59" t="s">
        <v>2271</v>
      </c>
      <c r="B1120" s="59" t="s">
        <v>2272</v>
      </c>
      <c r="C1120" s="59">
        <v>92</v>
      </c>
    </row>
    <row r="1121" spans="1:3" x14ac:dyDescent="0.3">
      <c r="A1121" s="59" t="s">
        <v>2273</v>
      </c>
      <c r="B1121" s="59" t="s">
        <v>2274</v>
      </c>
      <c r="C1121" s="59" t="s">
        <v>2612</v>
      </c>
    </row>
    <row r="1122" spans="1:3" x14ac:dyDescent="0.3">
      <c r="A1122" s="59" t="s">
        <v>2275</v>
      </c>
      <c r="B1122" s="59" t="s">
        <v>2276</v>
      </c>
      <c r="C1122" s="59" t="s">
        <v>2612</v>
      </c>
    </row>
    <row r="1123" spans="1:3" x14ac:dyDescent="0.3">
      <c r="A1123" s="59" t="s">
        <v>2277</v>
      </c>
      <c r="B1123" s="59" t="s">
        <v>2278</v>
      </c>
      <c r="C1123" s="59">
        <v>60</v>
      </c>
    </row>
    <row r="1124" spans="1:3" x14ac:dyDescent="0.3">
      <c r="A1124" s="59" t="s">
        <v>2279</v>
      </c>
      <c r="B1124" s="59" t="s">
        <v>2280</v>
      </c>
      <c r="C1124" s="59">
        <v>16</v>
      </c>
    </row>
    <row r="1125" spans="1:3" x14ac:dyDescent="0.3">
      <c r="A1125" s="59" t="s">
        <v>2281</v>
      </c>
      <c r="B1125" s="59" t="s">
        <v>2282</v>
      </c>
      <c r="C1125" s="59">
        <v>269</v>
      </c>
    </row>
    <row r="1126" spans="1:3" x14ac:dyDescent="0.3">
      <c r="A1126" s="59" t="s">
        <v>2283</v>
      </c>
      <c r="B1126" s="59" t="s">
        <v>2284</v>
      </c>
      <c r="C1126" s="59">
        <v>187</v>
      </c>
    </row>
    <row r="1127" spans="1:3" x14ac:dyDescent="0.3">
      <c r="A1127" s="59" t="s">
        <v>2285</v>
      </c>
      <c r="B1127" s="59" t="s">
        <v>2286</v>
      </c>
      <c r="C1127" s="59">
        <v>21</v>
      </c>
    </row>
    <row r="1128" spans="1:3" x14ac:dyDescent="0.3">
      <c r="A1128" s="59" t="s">
        <v>2287</v>
      </c>
      <c r="B1128" s="59" t="s">
        <v>2288</v>
      </c>
      <c r="C1128" s="59">
        <v>18</v>
      </c>
    </row>
    <row r="1129" spans="1:3" x14ac:dyDescent="0.3">
      <c r="A1129" s="59" t="s">
        <v>2289</v>
      </c>
      <c r="B1129" s="59" t="s">
        <v>2290</v>
      </c>
      <c r="C1129" s="59" t="s">
        <v>2612</v>
      </c>
    </row>
    <row r="1130" spans="1:3" x14ac:dyDescent="0.3">
      <c r="A1130" s="59" t="s">
        <v>2291</v>
      </c>
      <c r="B1130" s="59" t="s">
        <v>2292</v>
      </c>
      <c r="C1130" s="59">
        <v>18</v>
      </c>
    </row>
    <row r="1131" spans="1:3" x14ac:dyDescent="0.3">
      <c r="A1131" s="59" t="s">
        <v>2293</v>
      </c>
      <c r="B1131" s="59" t="s">
        <v>2294</v>
      </c>
      <c r="C1131" s="59" t="s">
        <v>2612</v>
      </c>
    </row>
    <row r="1132" spans="1:3" x14ac:dyDescent="0.3">
      <c r="A1132" s="59" t="s">
        <v>2295</v>
      </c>
      <c r="B1132" s="59" t="s">
        <v>2296</v>
      </c>
      <c r="C1132" s="59">
        <v>28</v>
      </c>
    </row>
    <row r="1133" spans="1:3" x14ac:dyDescent="0.3">
      <c r="A1133" s="59" t="s">
        <v>2297</v>
      </c>
      <c r="B1133" s="59" t="s">
        <v>2298</v>
      </c>
      <c r="C1133" s="59">
        <v>70</v>
      </c>
    </row>
    <row r="1134" spans="1:3" x14ac:dyDescent="0.3">
      <c r="A1134" s="59" t="s">
        <v>2299</v>
      </c>
      <c r="B1134" s="59" t="s">
        <v>2300</v>
      </c>
      <c r="C1134" s="59">
        <v>32</v>
      </c>
    </row>
    <row r="1135" spans="1:3" x14ac:dyDescent="0.3">
      <c r="A1135" s="59" t="s">
        <v>2301</v>
      </c>
      <c r="B1135" s="59" t="s">
        <v>488</v>
      </c>
      <c r="C1135" s="59">
        <v>19</v>
      </c>
    </row>
    <row r="1136" spans="1:3" x14ac:dyDescent="0.3">
      <c r="A1136" s="59" t="s">
        <v>2302</v>
      </c>
      <c r="B1136" s="59" t="s">
        <v>2303</v>
      </c>
      <c r="C1136" s="59">
        <v>66</v>
      </c>
    </row>
    <row r="1137" spans="1:3" x14ac:dyDescent="0.3">
      <c r="A1137" s="59" t="s">
        <v>2304</v>
      </c>
      <c r="B1137" s="59" t="s">
        <v>2305</v>
      </c>
      <c r="C1137" s="59">
        <v>25</v>
      </c>
    </row>
    <row r="1138" spans="1:3" x14ac:dyDescent="0.3">
      <c r="A1138" s="59" t="s">
        <v>2306</v>
      </c>
      <c r="B1138" s="59" t="s">
        <v>2307</v>
      </c>
      <c r="C1138" s="59">
        <v>26</v>
      </c>
    </row>
    <row r="1139" spans="1:3" x14ac:dyDescent="0.3">
      <c r="A1139" s="59" t="s">
        <v>2308</v>
      </c>
      <c r="B1139" s="59" t="s">
        <v>1510</v>
      </c>
      <c r="C1139" s="59">
        <v>66</v>
      </c>
    </row>
    <row r="1140" spans="1:3" x14ac:dyDescent="0.3">
      <c r="A1140" s="59" t="s">
        <v>2309</v>
      </c>
      <c r="B1140" s="59" t="s">
        <v>2310</v>
      </c>
      <c r="C1140" s="59">
        <v>13</v>
      </c>
    </row>
    <row r="1141" spans="1:3" x14ac:dyDescent="0.3">
      <c r="A1141" s="59" t="s">
        <v>2311</v>
      </c>
      <c r="B1141" s="59" t="s">
        <v>2312</v>
      </c>
      <c r="C1141" s="59">
        <v>19</v>
      </c>
    </row>
    <row r="1142" spans="1:3" x14ac:dyDescent="0.3">
      <c r="A1142" s="59" t="s">
        <v>2313</v>
      </c>
      <c r="B1142" s="59" t="s">
        <v>2314</v>
      </c>
      <c r="C1142" s="59">
        <v>10</v>
      </c>
    </row>
    <row r="1143" spans="1:3" x14ac:dyDescent="0.3">
      <c r="A1143" s="59" t="s">
        <v>2315</v>
      </c>
      <c r="B1143" s="59" t="s">
        <v>2316</v>
      </c>
      <c r="C1143" s="59">
        <v>23</v>
      </c>
    </row>
    <row r="1144" spans="1:3" x14ac:dyDescent="0.3">
      <c r="A1144" s="59" t="s">
        <v>2317</v>
      </c>
      <c r="B1144" s="59" t="s">
        <v>2318</v>
      </c>
      <c r="C1144" s="59">
        <v>43</v>
      </c>
    </row>
    <row r="1145" spans="1:3" x14ac:dyDescent="0.3">
      <c r="A1145" s="59" t="s">
        <v>2319</v>
      </c>
      <c r="B1145" s="59" t="s">
        <v>2320</v>
      </c>
      <c r="C1145" s="59" t="s">
        <v>2612</v>
      </c>
    </row>
    <row r="1146" spans="1:3" x14ac:dyDescent="0.3">
      <c r="A1146" s="59" t="s">
        <v>2321</v>
      </c>
      <c r="B1146" s="59" t="s">
        <v>2322</v>
      </c>
      <c r="C1146" s="59">
        <v>10</v>
      </c>
    </row>
    <row r="1147" spans="1:3" x14ac:dyDescent="0.3">
      <c r="A1147" s="59" t="s">
        <v>2323</v>
      </c>
      <c r="B1147" s="59" t="s">
        <v>2324</v>
      </c>
      <c r="C1147" s="59">
        <v>10</v>
      </c>
    </row>
    <row r="1148" spans="1:3" x14ac:dyDescent="0.3">
      <c r="A1148" s="59" t="s">
        <v>2325</v>
      </c>
      <c r="B1148" s="59" t="s">
        <v>2326</v>
      </c>
      <c r="C1148" s="59">
        <v>16</v>
      </c>
    </row>
    <row r="1149" spans="1:3" x14ac:dyDescent="0.3">
      <c r="A1149" s="59" t="s">
        <v>2327</v>
      </c>
      <c r="B1149" s="59" t="s">
        <v>2328</v>
      </c>
      <c r="C1149" s="59">
        <v>25</v>
      </c>
    </row>
    <row r="1150" spans="1:3" x14ac:dyDescent="0.3">
      <c r="A1150" s="59" t="s">
        <v>2329</v>
      </c>
      <c r="B1150" s="59" t="s">
        <v>2330</v>
      </c>
      <c r="C1150" s="59">
        <v>21</v>
      </c>
    </row>
    <row r="1151" spans="1:3" x14ac:dyDescent="0.3">
      <c r="A1151" s="59" t="s">
        <v>2331</v>
      </c>
      <c r="B1151" s="59" t="s">
        <v>2332</v>
      </c>
      <c r="C1151" s="59">
        <v>43</v>
      </c>
    </row>
    <row r="1152" spans="1:3" x14ac:dyDescent="0.3">
      <c r="A1152" s="59" t="s">
        <v>2333</v>
      </c>
      <c r="B1152" s="59" t="s">
        <v>2334</v>
      </c>
      <c r="C1152" s="59">
        <v>29</v>
      </c>
    </row>
    <row r="1153" spans="1:3" x14ac:dyDescent="0.3">
      <c r="A1153" s="59" t="s">
        <v>2335</v>
      </c>
      <c r="B1153" s="59" t="s">
        <v>2336</v>
      </c>
      <c r="C1153" s="59">
        <v>18</v>
      </c>
    </row>
    <row r="1154" spans="1:3" x14ac:dyDescent="0.3">
      <c r="A1154" s="59" t="s">
        <v>2337</v>
      </c>
      <c r="B1154" s="59" t="s">
        <v>2338</v>
      </c>
      <c r="C1154" s="59" t="s">
        <v>2612</v>
      </c>
    </row>
    <row r="1155" spans="1:3" x14ac:dyDescent="0.3">
      <c r="A1155" s="59" t="s">
        <v>2339</v>
      </c>
      <c r="B1155" s="59" t="s">
        <v>2340</v>
      </c>
      <c r="C1155" s="59">
        <v>332</v>
      </c>
    </row>
    <row r="1156" spans="1:3" x14ac:dyDescent="0.3">
      <c r="A1156" s="59" t="s">
        <v>2341</v>
      </c>
      <c r="B1156" s="59" t="s">
        <v>2342</v>
      </c>
      <c r="C1156" s="59">
        <v>15</v>
      </c>
    </row>
    <row r="1157" spans="1:3" x14ac:dyDescent="0.3">
      <c r="A1157" s="59" t="s">
        <v>2343</v>
      </c>
      <c r="B1157" s="59" t="s">
        <v>2344</v>
      </c>
      <c r="C1157" s="59">
        <v>26</v>
      </c>
    </row>
    <row r="1158" spans="1:3" x14ac:dyDescent="0.3">
      <c r="A1158" s="59" t="s">
        <v>2345</v>
      </c>
      <c r="B1158" s="59" t="s">
        <v>2346</v>
      </c>
      <c r="C1158" s="59">
        <v>26</v>
      </c>
    </row>
    <row r="1159" spans="1:3" x14ac:dyDescent="0.3">
      <c r="A1159" s="59" t="s">
        <v>2347</v>
      </c>
      <c r="B1159" s="59" t="s">
        <v>2348</v>
      </c>
      <c r="C1159" s="59">
        <v>12</v>
      </c>
    </row>
    <row r="1160" spans="1:3" x14ac:dyDescent="0.3">
      <c r="A1160" s="59" t="s">
        <v>2349</v>
      </c>
      <c r="B1160" s="59" t="s">
        <v>1031</v>
      </c>
      <c r="C1160" s="59">
        <v>18</v>
      </c>
    </row>
    <row r="1161" spans="1:3" x14ac:dyDescent="0.3">
      <c r="A1161" s="59" t="s">
        <v>2350</v>
      </c>
      <c r="B1161" s="59" t="s">
        <v>2351</v>
      </c>
      <c r="C1161" s="59" t="s">
        <v>2612</v>
      </c>
    </row>
    <row r="1162" spans="1:3" x14ac:dyDescent="0.3">
      <c r="A1162" s="59" t="s">
        <v>2352</v>
      </c>
      <c r="B1162" s="59" t="s">
        <v>2353</v>
      </c>
      <c r="C1162" s="59">
        <v>51</v>
      </c>
    </row>
    <row r="1163" spans="1:3" x14ac:dyDescent="0.3">
      <c r="A1163" s="59" t="s">
        <v>2354</v>
      </c>
      <c r="B1163" s="59" t="s">
        <v>2355</v>
      </c>
      <c r="C1163" s="59">
        <v>32</v>
      </c>
    </row>
    <row r="1164" spans="1:3" x14ac:dyDescent="0.3">
      <c r="A1164" s="59" t="s">
        <v>2356</v>
      </c>
      <c r="B1164" s="59" t="s">
        <v>2357</v>
      </c>
      <c r="C1164" s="59">
        <v>20</v>
      </c>
    </row>
    <row r="1165" spans="1:3" x14ac:dyDescent="0.3">
      <c r="A1165" s="59" t="s">
        <v>2358</v>
      </c>
      <c r="B1165" s="59" t="s">
        <v>2359</v>
      </c>
      <c r="C1165" s="59">
        <v>18</v>
      </c>
    </row>
    <row r="1166" spans="1:3" x14ac:dyDescent="0.3">
      <c r="A1166" s="59" t="s">
        <v>2360</v>
      </c>
      <c r="B1166" s="59" t="s">
        <v>2361</v>
      </c>
      <c r="C1166" s="59">
        <v>124</v>
      </c>
    </row>
    <row r="1167" spans="1:3" x14ac:dyDescent="0.3">
      <c r="A1167" s="59" t="s">
        <v>2362</v>
      </c>
      <c r="B1167" s="59" t="s">
        <v>2363</v>
      </c>
      <c r="C1167" s="59">
        <v>27</v>
      </c>
    </row>
    <row r="1168" spans="1:3" x14ac:dyDescent="0.3">
      <c r="A1168" s="59" t="s">
        <v>2364</v>
      </c>
      <c r="B1168" s="59" t="s">
        <v>2365</v>
      </c>
      <c r="C1168" s="59" t="s">
        <v>2612</v>
      </c>
    </row>
    <row r="1169" spans="1:3" x14ac:dyDescent="0.3">
      <c r="A1169" s="59" t="s">
        <v>2366</v>
      </c>
      <c r="B1169" s="59" t="s">
        <v>2367</v>
      </c>
      <c r="C1169" s="59">
        <v>111</v>
      </c>
    </row>
    <row r="1170" spans="1:3" x14ac:dyDescent="0.3">
      <c r="A1170" s="59" t="s">
        <v>2368</v>
      </c>
      <c r="B1170" s="59" t="s">
        <v>2369</v>
      </c>
      <c r="C1170" s="59">
        <v>30</v>
      </c>
    </row>
    <row r="1171" spans="1:3" x14ac:dyDescent="0.3">
      <c r="A1171" s="59" t="s">
        <v>2370</v>
      </c>
      <c r="B1171" s="59" t="s">
        <v>2371</v>
      </c>
      <c r="C1171" s="59">
        <v>89</v>
      </c>
    </row>
    <row r="1172" spans="1:3" x14ac:dyDescent="0.3">
      <c r="A1172" s="59" t="s">
        <v>2372</v>
      </c>
      <c r="B1172" s="59" t="s">
        <v>2373</v>
      </c>
      <c r="C1172" s="59">
        <v>25</v>
      </c>
    </row>
    <row r="1173" spans="1:3" x14ac:dyDescent="0.3">
      <c r="A1173" s="59" t="s">
        <v>2374</v>
      </c>
      <c r="B1173" s="59" t="s">
        <v>2375</v>
      </c>
      <c r="C1173" s="59">
        <v>16</v>
      </c>
    </row>
    <row r="1174" spans="1:3" x14ac:dyDescent="0.3">
      <c r="A1174" s="59" t="s">
        <v>2376</v>
      </c>
      <c r="B1174" s="59" t="s">
        <v>2377</v>
      </c>
      <c r="C1174" s="59">
        <v>15</v>
      </c>
    </row>
    <row r="1175" spans="1:3" x14ac:dyDescent="0.3">
      <c r="A1175" s="59" t="s">
        <v>2378</v>
      </c>
      <c r="B1175" s="59" t="s">
        <v>2379</v>
      </c>
      <c r="C1175" s="59">
        <v>16</v>
      </c>
    </row>
    <row r="1176" spans="1:3" x14ac:dyDescent="0.3">
      <c r="A1176" s="59" t="s">
        <v>2380</v>
      </c>
      <c r="B1176" s="59" t="s">
        <v>2381</v>
      </c>
      <c r="C1176" s="59">
        <v>14</v>
      </c>
    </row>
    <row r="1177" spans="1:3" x14ac:dyDescent="0.3">
      <c r="A1177" s="59" t="s">
        <v>2382</v>
      </c>
      <c r="B1177" s="59" t="s">
        <v>530</v>
      </c>
      <c r="C1177" s="59">
        <v>14</v>
      </c>
    </row>
    <row r="1178" spans="1:3" x14ac:dyDescent="0.3">
      <c r="A1178" s="59" t="s">
        <v>2383</v>
      </c>
      <c r="B1178" s="59" t="s">
        <v>2384</v>
      </c>
      <c r="C1178" s="59">
        <v>43</v>
      </c>
    </row>
    <row r="1179" spans="1:3" x14ac:dyDescent="0.3">
      <c r="A1179" s="59" t="s">
        <v>2385</v>
      </c>
      <c r="B1179" s="59" t="s">
        <v>2386</v>
      </c>
      <c r="C1179" s="59">
        <v>26</v>
      </c>
    </row>
    <row r="1180" spans="1:3" x14ac:dyDescent="0.3">
      <c r="A1180" s="59" t="s">
        <v>2387</v>
      </c>
      <c r="B1180" s="59" t="s">
        <v>2388</v>
      </c>
      <c r="C1180" s="59">
        <v>22</v>
      </c>
    </row>
    <row r="1181" spans="1:3" x14ac:dyDescent="0.3">
      <c r="A1181" s="59" t="s">
        <v>2389</v>
      </c>
      <c r="B1181" s="59" t="s">
        <v>2390</v>
      </c>
      <c r="C1181" s="59">
        <v>34</v>
      </c>
    </row>
    <row r="1182" spans="1:3" x14ac:dyDescent="0.3">
      <c r="A1182" s="59" t="s">
        <v>2391</v>
      </c>
      <c r="B1182" s="59" t="s">
        <v>2392</v>
      </c>
      <c r="C1182" s="59">
        <v>16</v>
      </c>
    </row>
    <row r="1183" spans="1:3" x14ac:dyDescent="0.3">
      <c r="A1183" s="59" t="s">
        <v>2393</v>
      </c>
      <c r="B1183" s="59" t="s">
        <v>2394</v>
      </c>
      <c r="C1183" s="59">
        <v>13</v>
      </c>
    </row>
    <row r="1184" spans="1:3" x14ac:dyDescent="0.3">
      <c r="A1184" s="59" t="s">
        <v>2395</v>
      </c>
      <c r="B1184" s="59" t="s">
        <v>2396</v>
      </c>
      <c r="C1184" s="59">
        <v>56</v>
      </c>
    </row>
    <row r="1185" spans="1:3" x14ac:dyDescent="0.3">
      <c r="A1185" s="59" t="s">
        <v>2397</v>
      </c>
      <c r="B1185" s="59" t="s">
        <v>2398</v>
      </c>
      <c r="C1185" s="59" t="s">
        <v>2612</v>
      </c>
    </row>
    <row r="1186" spans="1:3" x14ac:dyDescent="0.3">
      <c r="A1186" s="59" t="s">
        <v>2399</v>
      </c>
      <c r="B1186" s="59" t="s">
        <v>2400</v>
      </c>
      <c r="C1186" s="59">
        <v>23</v>
      </c>
    </row>
    <row r="1187" spans="1:3" x14ac:dyDescent="0.3">
      <c r="A1187" s="59" t="s">
        <v>2401</v>
      </c>
      <c r="B1187" s="59" t="s">
        <v>2402</v>
      </c>
      <c r="C1187" s="59" t="s">
        <v>2612</v>
      </c>
    </row>
    <row r="1188" spans="1:3" x14ac:dyDescent="0.3">
      <c r="A1188" s="59" t="s">
        <v>2403</v>
      </c>
      <c r="B1188" s="59" t="s">
        <v>2404</v>
      </c>
      <c r="C1188" s="59" t="s">
        <v>2612</v>
      </c>
    </row>
    <row r="1189" spans="1:3" x14ac:dyDescent="0.3">
      <c r="A1189" s="59" t="s">
        <v>2405</v>
      </c>
      <c r="B1189" s="59" t="s">
        <v>2406</v>
      </c>
      <c r="C1189" s="59">
        <v>16</v>
      </c>
    </row>
    <row r="1190" spans="1:3" x14ac:dyDescent="0.3">
      <c r="A1190" s="59" t="s">
        <v>2407</v>
      </c>
      <c r="B1190" s="59" t="s">
        <v>2408</v>
      </c>
      <c r="C1190" s="59">
        <v>17</v>
      </c>
    </row>
    <row r="1191" spans="1:3" x14ac:dyDescent="0.3">
      <c r="A1191" s="59" t="s">
        <v>2409</v>
      </c>
      <c r="B1191" s="59" t="s">
        <v>2410</v>
      </c>
      <c r="C1191" s="59">
        <v>15</v>
      </c>
    </row>
    <row r="1192" spans="1:3" x14ac:dyDescent="0.3">
      <c r="A1192" s="59" t="s">
        <v>2411</v>
      </c>
      <c r="B1192" s="59" t="s">
        <v>2412</v>
      </c>
      <c r="C1192" s="59">
        <v>13</v>
      </c>
    </row>
    <row r="1193" spans="1:3" x14ac:dyDescent="0.3">
      <c r="A1193" s="59" t="s">
        <v>2413</v>
      </c>
      <c r="B1193" s="59" t="s">
        <v>2414</v>
      </c>
      <c r="C1193" s="59">
        <v>41</v>
      </c>
    </row>
    <row r="1194" spans="1:3" x14ac:dyDescent="0.3">
      <c r="A1194" s="59" t="s">
        <v>2415</v>
      </c>
      <c r="B1194" s="59" t="s">
        <v>2416</v>
      </c>
      <c r="C1194" s="59">
        <v>21</v>
      </c>
    </row>
    <row r="1195" spans="1:3" x14ac:dyDescent="0.3">
      <c r="A1195" s="59" t="s">
        <v>2417</v>
      </c>
      <c r="B1195" s="59" t="s">
        <v>2418</v>
      </c>
      <c r="C1195" s="59">
        <v>25</v>
      </c>
    </row>
    <row r="1196" spans="1:3" x14ac:dyDescent="0.3">
      <c r="A1196" s="59" t="s">
        <v>2419</v>
      </c>
      <c r="B1196" s="59" t="s">
        <v>2420</v>
      </c>
      <c r="C1196" s="59">
        <v>58</v>
      </c>
    </row>
    <row r="1197" spans="1:3" x14ac:dyDescent="0.3">
      <c r="A1197" s="59" t="s">
        <v>2421</v>
      </c>
      <c r="B1197" s="59" t="s">
        <v>2422</v>
      </c>
      <c r="C1197" s="59">
        <v>68</v>
      </c>
    </row>
    <row r="1198" spans="1:3" x14ac:dyDescent="0.3">
      <c r="A1198" s="59" t="s">
        <v>2423</v>
      </c>
      <c r="B1198" s="59" t="s">
        <v>2424</v>
      </c>
      <c r="C1198" s="59">
        <v>28</v>
      </c>
    </row>
    <row r="1199" spans="1:3" x14ac:dyDescent="0.3">
      <c r="A1199" s="59" t="s">
        <v>2425</v>
      </c>
      <c r="B1199" s="59" t="s">
        <v>2426</v>
      </c>
      <c r="C1199" s="59">
        <v>17</v>
      </c>
    </row>
    <row r="1200" spans="1:3" x14ac:dyDescent="0.3">
      <c r="A1200" s="59" t="s">
        <v>2427</v>
      </c>
      <c r="B1200" s="59" t="s">
        <v>2428</v>
      </c>
      <c r="C1200" s="59">
        <v>15</v>
      </c>
    </row>
    <row r="1201" spans="1:3" x14ac:dyDescent="0.3">
      <c r="A1201" s="59" t="s">
        <v>2429</v>
      </c>
      <c r="B1201" s="59" t="s">
        <v>2430</v>
      </c>
      <c r="C1201" s="59">
        <v>27</v>
      </c>
    </row>
    <row r="1202" spans="1:3" x14ac:dyDescent="0.3">
      <c r="A1202" s="59" t="s">
        <v>2431</v>
      </c>
      <c r="B1202" s="59" t="s">
        <v>2432</v>
      </c>
      <c r="C1202" s="59">
        <v>28</v>
      </c>
    </row>
    <row r="1203" spans="1:3" x14ac:dyDescent="0.3">
      <c r="A1203" s="59" t="s">
        <v>2433</v>
      </c>
      <c r="B1203" s="59" t="s">
        <v>2434</v>
      </c>
      <c r="C1203" s="59">
        <v>31</v>
      </c>
    </row>
    <row r="1204" spans="1:3" x14ac:dyDescent="0.3">
      <c r="A1204" s="59" t="s">
        <v>2435</v>
      </c>
      <c r="B1204" s="59" t="s">
        <v>2436</v>
      </c>
      <c r="C1204" s="59">
        <v>82</v>
      </c>
    </row>
    <row r="1205" spans="1:3" x14ac:dyDescent="0.3">
      <c r="A1205" s="59" t="s">
        <v>2437</v>
      </c>
      <c r="B1205" s="59" t="s">
        <v>2438</v>
      </c>
      <c r="C1205" s="59" t="s">
        <v>2612</v>
      </c>
    </row>
    <row r="1206" spans="1:3" x14ac:dyDescent="0.3">
      <c r="A1206" s="59" t="s">
        <v>2439</v>
      </c>
      <c r="B1206" s="59" t="s">
        <v>2440</v>
      </c>
      <c r="C1206" s="59">
        <v>14</v>
      </c>
    </row>
    <row r="1207" spans="1:3" x14ac:dyDescent="0.3">
      <c r="A1207" s="59" t="s">
        <v>2441</v>
      </c>
      <c r="B1207" s="59" t="s">
        <v>2442</v>
      </c>
      <c r="C1207" s="59">
        <v>10</v>
      </c>
    </row>
    <row r="1208" spans="1:3" x14ac:dyDescent="0.3">
      <c r="A1208" s="59" t="s">
        <v>2443</v>
      </c>
      <c r="B1208" s="59" t="s">
        <v>2444</v>
      </c>
      <c r="C1208" s="59">
        <v>22</v>
      </c>
    </row>
    <row r="1209" spans="1:3" x14ac:dyDescent="0.3">
      <c r="A1209" s="59" t="s">
        <v>2445</v>
      </c>
      <c r="B1209" s="59" t="s">
        <v>2446</v>
      </c>
      <c r="C1209" s="59">
        <v>133</v>
      </c>
    </row>
    <row r="1210" spans="1:3" x14ac:dyDescent="0.3">
      <c r="A1210" s="59" t="s">
        <v>2447</v>
      </c>
      <c r="B1210" s="59" t="s">
        <v>2448</v>
      </c>
      <c r="C1210" s="59">
        <v>11</v>
      </c>
    </row>
    <row r="1211" spans="1:3" x14ac:dyDescent="0.3">
      <c r="A1211" s="59" t="s">
        <v>2449</v>
      </c>
      <c r="B1211" s="59" t="s">
        <v>2450</v>
      </c>
      <c r="C1211" s="59">
        <v>36</v>
      </c>
    </row>
    <row r="1212" spans="1:3" x14ac:dyDescent="0.3">
      <c r="A1212" s="59" t="s">
        <v>2451</v>
      </c>
      <c r="B1212" s="59" t="s">
        <v>1075</v>
      </c>
      <c r="C1212" s="59">
        <v>27</v>
      </c>
    </row>
    <row r="1213" spans="1:3" x14ac:dyDescent="0.3">
      <c r="A1213" s="59" t="s">
        <v>2452</v>
      </c>
      <c r="B1213" s="59" t="s">
        <v>2453</v>
      </c>
      <c r="C1213" s="59">
        <v>99</v>
      </c>
    </row>
    <row r="1214" spans="1:3" x14ac:dyDescent="0.3">
      <c r="A1214" s="59" t="s">
        <v>2454</v>
      </c>
      <c r="B1214" s="59" t="s">
        <v>2455</v>
      </c>
      <c r="C1214" s="59">
        <v>15</v>
      </c>
    </row>
    <row r="1215" spans="1:3" x14ac:dyDescent="0.3">
      <c r="A1215" s="59" t="s">
        <v>2456</v>
      </c>
      <c r="B1215" s="59" t="s">
        <v>2457</v>
      </c>
      <c r="C1215" s="59">
        <v>10</v>
      </c>
    </row>
    <row r="1216" spans="1:3" x14ac:dyDescent="0.3">
      <c r="A1216" s="59" t="s">
        <v>2458</v>
      </c>
      <c r="B1216" s="59" t="s">
        <v>2459</v>
      </c>
      <c r="C1216" s="59">
        <v>59</v>
      </c>
    </row>
    <row r="1217" spans="1:3" x14ac:dyDescent="0.3">
      <c r="A1217" s="59" t="s">
        <v>2460</v>
      </c>
      <c r="B1217" s="59" t="s">
        <v>2461</v>
      </c>
      <c r="C1217" s="59">
        <v>20</v>
      </c>
    </row>
    <row r="1218" spans="1:3" x14ac:dyDescent="0.3">
      <c r="A1218" s="59" t="s">
        <v>2462</v>
      </c>
      <c r="B1218" s="59" t="s">
        <v>2463</v>
      </c>
      <c r="C1218" s="59">
        <v>13</v>
      </c>
    </row>
    <row r="1219" spans="1:3" x14ac:dyDescent="0.3">
      <c r="A1219" s="59" t="s">
        <v>2464</v>
      </c>
      <c r="B1219" s="59" t="s">
        <v>1623</v>
      </c>
      <c r="C1219" s="59">
        <v>18</v>
      </c>
    </row>
    <row r="1220" spans="1:3" x14ac:dyDescent="0.3">
      <c r="A1220" s="59" t="s">
        <v>2465</v>
      </c>
      <c r="B1220" s="59" t="s">
        <v>2466</v>
      </c>
      <c r="C1220" s="59">
        <v>26</v>
      </c>
    </row>
    <row r="1221" spans="1:3" x14ac:dyDescent="0.3">
      <c r="A1221" s="59" t="s">
        <v>2467</v>
      </c>
      <c r="B1221" s="59" t="s">
        <v>2468</v>
      </c>
      <c r="C1221" s="59">
        <v>25</v>
      </c>
    </row>
    <row r="1222" spans="1:3" x14ac:dyDescent="0.3">
      <c r="A1222" s="59" t="s">
        <v>2469</v>
      </c>
      <c r="B1222" s="59" t="s">
        <v>2470</v>
      </c>
      <c r="C1222" s="59">
        <v>12</v>
      </c>
    </row>
    <row r="1223" spans="1:3" x14ac:dyDescent="0.3">
      <c r="A1223" s="59" t="s">
        <v>2471</v>
      </c>
      <c r="B1223" s="59" t="s">
        <v>2472</v>
      </c>
      <c r="C1223" s="59">
        <v>28</v>
      </c>
    </row>
    <row r="1224" spans="1:3" x14ac:dyDescent="0.3">
      <c r="A1224" s="59" t="s">
        <v>2473</v>
      </c>
      <c r="B1224" s="59" t="s">
        <v>2474</v>
      </c>
      <c r="C1224" s="59">
        <v>20</v>
      </c>
    </row>
    <row r="1225" spans="1:3" x14ac:dyDescent="0.3">
      <c r="A1225" s="59" t="s">
        <v>2475</v>
      </c>
      <c r="B1225" s="59" t="s">
        <v>2476</v>
      </c>
      <c r="C1225" s="59">
        <v>21</v>
      </c>
    </row>
    <row r="1226" spans="1:3" x14ac:dyDescent="0.3">
      <c r="A1226" s="59" t="s">
        <v>2477</v>
      </c>
      <c r="B1226" s="59" t="s">
        <v>2478</v>
      </c>
      <c r="C1226" s="59">
        <v>22</v>
      </c>
    </row>
    <row r="1227" spans="1:3" x14ac:dyDescent="0.3">
      <c r="A1227" s="59" t="s">
        <v>2479</v>
      </c>
      <c r="B1227" s="59" t="s">
        <v>2480</v>
      </c>
      <c r="C1227" s="59">
        <v>19</v>
      </c>
    </row>
    <row r="1228" spans="1:3" x14ac:dyDescent="0.3">
      <c r="A1228" s="59" t="s">
        <v>2481</v>
      </c>
      <c r="B1228" s="59" t="s">
        <v>2482</v>
      </c>
      <c r="C1228" s="59">
        <v>61</v>
      </c>
    </row>
    <row r="1229" spans="1:3" x14ac:dyDescent="0.3">
      <c r="A1229" s="59" t="s">
        <v>2483</v>
      </c>
      <c r="B1229" s="59" t="s">
        <v>2484</v>
      </c>
      <c r="C1229" s="59">
        <v>24</v>
      </c>
    </row>
    <row r="1230" spans="1:3" x14ac:dyDescent="0.3">
      <c r="A1230" s="59" t="s">
        <v>2485</v>
      </c>
      <c r="B1230" s="59" t="s">
        <v>2486</v>
      </c>
      <c r="C1230" s="59">
        <v>26</v>
      </c>
    </row>
    <row r="1231" spans="1:3" x14ac:dyDescent="0.3">
      <c r="A1231" s="59" t="s">
        <v>2487</v>
      </c>
      <c r="B1231" s="59" t="s">
        <v>2488</v>
      </c>
      <c r="C1231" s="59">
        <v>75</v>
      </c>
    </row>
    <row r="1232" spans="1:3" x14ac:dyDescent="0.3">
      <c r="A1232" s="59" t="s">
        <v>2489</v>
      </c>
      <c r="B1232" s="59" t="s">
        <v>2490</v>
      </c>
      <c r="C1232" s="59" t="s">
        <v>2612</v>
      </c>
    </row>
    <row r="1233" spans="1:3" x14ac:dyDescent="0.3">
      <c r="A1233" s="59" t="s">
        <v>2491</v>
      </c>
      <c r="B1233" s="59" t="s">
        <v>2492</v>
      </c>
      <c r="C1233" s="59">
        <v>76</v>
      </c>
    </row>
    <row r="1234" spans="1:3" x14ac:dyDescent="0.3">
      <c r="A1234" s="59" t="s">
        <v>2493</v>
      </c>
      <c r="B1234" s="59" t="s">
        <v>2494</v>
      </c>
      <c r="C1234" s="59">
        <v>37</v>
      </c>
    </row>
    <row r="1235" spans="1:3" x14ac:dyDescent="0.3">
      <c r="A1235" s="59" t="s">
        <v>2495</v>
      </c>
      <c r="B1235" s="59" t="s">
        <v>2496</v>
      </c>
      <c r="C1235" s="59">
        <v>33</v>
      </c>
    </row>
    <row r="1236" spans="1:3" x14ac:dyDescent="0.3">
      <c r="A1236" s="59" t="s">
        <v>2497</v>
      </c>
      <c r="B1236" s="59" t="s">
        <v>2498</v>
      </c>
      <c r="C1236" s="59">
        <v>24</v>
      </c>
    </row>
    <row r="1237" spans="1:3" x14ac:dyDescent="0.3">
      <c r="A1237" s="59" t="s">
        <v>2499</v>
      </c>
      <c r="B1237" s="59" t="s">
        <v>2500</v>
      </c>
      <c r="C1237" s="59">
        <v>14</v>
      </c>
    </row>
    <row r="1238" spans="1:3" x14ac:dyDescent="0.3">
      <c r="A1238" s="59" t="s">
        <v>2501</v>
      </c>
      <c r="B1238" s="59" t="s">
        <v>2502</v>
      </c>
      <c r="C1238" s="59">
        <v>28</v>
      </c>
    </row>
    <row r="1239" spans="1:3" x14ac:dyDescent="0.3">
      <c r="A1239" s="59" t="s">
        <v>2503</v>
      </c>
      <c r="B1239" s="59" t="s">
        <v>2504</v>
      </c>
      <c r="C1239" s="59">
        <v>32</v>
      </c>
    </row>
    <row r="1240" spans="1:3" x14ac:dyDescent="0.3">
      <c r="A1240" s="59" t="s">
        <v>2505</v>
      </c>
      <c r="B1240" s="59" t="s">
        <v>2506</v>
      </c>
      <c r="C1240" s="59">
        <v>22</v>
      </c>
    </row>
    <row r="1241" spans="1:3" x14ac:dyDescent="0.3">
      <c r="A1241" s="59" t="s">
        <v>2507</v>
      </c>
      <c r="B1241" s="59" t="s">
        <v>2508</v>
      </c>
      <c r="C1241" s="59">
        <v>40</v>
      </c>
    </row>
    <row r="1242" spans="1:3" x14ac:dyDescent="0.3">
      <c r="A1242" s="59" t="s">
        <v>2509</v>
      </c>
      <c r="B1242" s="59" t="s">
        <v>2510</v>
      </c>
      <c r="C1242" s="59">
        <v>82</v>
      </c>
    </row>
    <row r="1243" spans="1:3" x14ac:dyDescent="0.3">
      <c r="A1243" s="59" t="s">
        <v>2511</v>
      </c>
      <c r="B1243" s="59" t="s">
        <v>2512</v>
      </c>
      <c r="C1243" s="59">
        <v>15</v>
      </c>
    </row>
    <row r="1244" spans="1:3" x14ac:dyDescent="0.3">
      <c r="A1244" s="59" t="s">
        <v>2513</v>
      </c>
      <c r="B1244" s="59" t="s">
        <v>2514</v>
      </c>
      <c r="C1244" s="59">
        <v>21</v>
      </c>
    </row>
    <row r="1245" spans="1:3" x14ac:dyDescent="0.3">
      <c r="A1245" s="59" t="s">
        <v>2515</v>
      </c>
      <c r="B1245" s="59" t="s">
        <v>2516</v>
      </c>
      <c r="C1245" s="59" t="s">
        <v>2612</v>
      </c>
    </row>
    <row r="1246" spans="1:3" x14ac:dyDescent="0.3">
      <c r="A1246" s="59" t="s">
        <v>2517</v>
      </c>
      <c r="B1246" s="59" t="s">
        <v>2518</v>
      </c>
      <c r="C1246" s="59">
        <v>933</v>
      </c>
    </row>
    <row r="1247" spans="1:3" x14ac:dyDescent="0.3">
      <c r="A1247" s="59" t="s">
        <v>2519</v>
      </c>
      <c r="B1247" s="59" t="s">
        <v>2520</v>
      </c>
      <c r="C1247" s="59" t="s">
        <v>2612</v>
      </c>
    </row>
    <row r="1248" spans="1:3" x14ac:dyDescent="0.3">
      <c r="A1248" s="59" t="s">
        <v>2521</v>
      </c>
      <c r="B1248" s="59" t="s">
        <v>2522</v>
      </c>
      <c r="C1248" s="59">
        <v>32</v>
      </c>
    </row>
    <row r="1249" spans="1:3" x14ac:dyDescent="0.3">
      <c r="A1249" s="59" t="s">
        <v>2523</v>
      </c>
      <c r="B1249" s="59" t="s">
        <v>2524</v>
      </c>
      <c r="C1249" s="59" t="s">
        <v>2612</v>
      </c>
    </row>
    <row r="1250" spans="1:3" x14ac:dyDescent="0.3">
      <c r="A1250" s="59" t="s">
        <v>2525</v>
      </c>
      <c r="B1250" s="59" t="s">
        <v>2526</v>
      </c>
      <c r="C1250" s="59">
        <v>43</v>
      </c>
    </row>
    <row r="1251" spans="1:3" x14ac:dyDescent="0.3">
      <c r="A1251" s="59" t="s">
        <v>2527</v>
      </c>
      <c r="B1251" s="59" t="s">
        <v>2528</v>
      </c>
      <c r="C1251" s="59">
        <v>18</v>
      </c>
    </row>
    <row r="1252" spans="1:3" x14ac:dyDescent="0.3">
      <c r="A1252" s="59" t="s">
        <v>2529</v>
      </c>
      <c r="B1252" s="59" t="s">
        <v>2530</v>
      </c>
      <c r="C1252" s="59" t="s">
        <v>2612</v>
      </c>
    </row>
    <row r="1253" spans="1:3" x14ac:dyDescent="0.3">
      <c r="A1253" s="59" t="s">
        <v>2531</v>
      </c>
      <c r="B1253" s="59" t="s">
        <v>2532</v>
      </c>
      <c r="C1253" s="59">
        <v>20</v>
      </c>
    </row>
    <row r="1254" spans="1:3" x14ac:dyDescent="0.3">
      <c r="A1254" s="59" t="s">
        <v>2533</v>
      </c>
      <c r="B1254" s="59" t="s">
        <v>2534</v>
      </c>
      <c r="C1254" s="59">
        <v>17</v>
      </c>
    </row>
    <row r="1255" spans="1:3" x14ac:dyDescent="0.3">
      <c r="A1255" s="59" t="s">
        <v>2535</v>
      </c>
      <c r="B1255" s="59" t="s">
        <v>2536</v>
      </c>
      <c r="C1255" s="59">
        <v>11</v>
      </c>
    </row>
    <row r="1256" spans="1:3" x14ac:dyDescent="0.3">
      <c r="A1256" s="59" t="s">
        <v>2537</v>
      </c>
      <c r="B1256" s="59" t="s">
        <v>2538</v>
      </c>
      <c r="C1256" s="59" t="s">
        <v>2612</v>
      </c>
    </row>
    <row r="1257" spans="1:3" x14ac:dyDescent="0.3">
      <c r="A1257" s="59" t="s">
        <v>2539</v>
      </c>
      <c r="B1257" s="59" t="s">
        <v>2540</v>
      </c>
      <c r="C1257" s="59">
        <v>17</v>
      </c>
    </row>
    <row r="1258" spans="1:3" x14ac:dyDescent="0.3">
      <c r="A1258" s="59" t="s">
        <v>2541</v>
      </c>
      <c r="B1258" s="59" t="s">
        <v>2542</v>
      </c>
      <c r="C1258" s="59" t="s">
        <v>2612</v>
      </c>
    </row>
    <row r="1259" spans="1:3" x14ac:dyDescent="0.3">
      <c r="A1259" s="59" t="s">
        <v>2543</v>
      </c>
      <c r="B1259" s="59" t="s">
        <v>2544</v>
      </c>
      <c r="C1259" s="59" t="s">
        <v>2612</v>
      </c>
    </row>
    <row r="1260" spans="1:3" x14ac:dyDescent="0.3">
      <c r="A1260" s="59" t="s">
        <v>2545</v>
      </c>
      <c r="B1260" s="59" t="s">
        <v>2546</v>
      </c>
      <c r="C1260" s="59" t="s">
        <v>2612</v>
      </c>
    </row>
    <row r="1261" spans="1:3" x14ac:dyDescent="0.3">
      <c r="A1261" s="59" t="s">
        <v>2547</v>
      </c>
      <c r="B1261" s="59" t="s">
        <v>2548</v>
      </c>
      <c r="C1261" s="59" t="s">
        <v>2612</v>
      </c>
    </row>
    <row r="1262" spans="1:3" x14ac:dyDescent="0.3">
      <c r="A1262" s="59" t="s">
        <v>2549</v>
      </c>
      <c r="B1262" s="59" t="s">
        <v>2550</v>
      </c>
      <c r="C1262" s="59">
        <v>16</v>
      </c>
    </row>
    <row r="1263" spans="1:3" x14ac:dyDescent="0.3">
      <c r="A1263" s="59" t="s">
        <v>2551</v>
      </c>
      <c r="B1263" s="59" t="s">
        <v>2552</v>
      </c>
      <c r="C1263" s="59">
        <v>10</v>
      </c>
    </row>
    <row r="1264" spans="1:3" x14ac:dyDescent="0.3">
      <c r="A1264" s="59" t="s">
        <v>2553</v>
      </c>
      <c r="B1264" s="59" t="s">
        <v>2554</v>
      </c>
      <c r="C1264" s="59">
        <v>59</v>
      </c>
    </row>
    <row r="1265" spans="1:3" x14ac:dyDescent="0.3">
      <c r="A1265" s="59" t="s">
        <v>2555</v>
      </c>
      <c r="B1265" s="59" t="s">
        <v>2556</v>
      </c>
      <c r="C1265" s="59">
        <v>18</v>
      </c>
    </row>
    <row r="1266" spans="1:3" x14ac:dyDescent="0.3">
      <c r="A1266" s="59" t="s">
        <v>2557</v>
      </c>
      <c r="B1266" s="59" t="s">
        <v>2558</v>
      </c>
      <c r="C1266" s="59">
        <v>28</v>
      </c>
    </row>
    <row r="1267" spans="1:3" x14ac:dyDescent="0.3">
      <c r="A1267" s="59" t="s">
        <v>2559</v>
      </c>
      <c r="B1267" s="59" t="s">
        <v>2560</v>
      </c>
      <c r="C1267" s="59">
        <v>18</v>
      </c>
    </row>
    <row r="1268" spans="1:3" x14ac:dyDescent="0.3">
      <c r="A1268" s="59" t="s">
        <v>2561</v>
      </c>
      <c r="B1268" s="59" t="s">
        <v>2562</v>
      </c>
      <c r="C1268" s="59" t="s">
        <v>2612</v>
      </c>
    </row>
    <row r="1269" spans="1:3" x14ac:dyDescent="0.3">
      <c r="A1269" s="59" t="s">
        <v>2563</v>
      </c>
      <c r="B1269" s="59" t="s">
        <v>2564</v>
      </c>
      <c r="C1269" s="59">
        <v>132</v>
      </c>
    </row>
    <row r="1270" spans="1:3" x14ac:dyDescent="0.3">
      <c r="A1270" s="59" t="s">
        <v>2565</v>
      </c>
      <c r="B1270" s="59" t="s">
        <v>2566</v>
      </c>
      <c r="C1270" s="59">
        <v>26</v>
      </c>
    </row>
    <row r="1271" spans="1:3" x14ac:dyDescent="0.3">
      <c r="A1271" s="59" t="s">
        <v>2567</v>
      </c>
      <c r="B1271" s="59" t="s">
        <v>2568</v>
      </c>
      <c r="C1271" s="59">
        <v>89</v>
      </c>
    </row>
    <row r="1272" spans="1:3" x14ac:dyDescent="0.3">
      <c r="A1272" s="59" t="s">
        <v>2569</v>
      </c>
      <c r="B1272" s="59" t="s">
        <v>2570</v>
      </c>
      <c r="C1272" s="59">
        <v>12</v>
      </c>
    </row>
    <row r="1273" spans="1:3" x14ac:dyDescent="0.3">
      <c r="A1273" s="59" t="s">
        <v>2571</v>
      </c>
      <c r="B1273" s="59" t="s">
        <v>2572</v>
      </c>
      <c r="C1273" s="59">
        <v>184</v>
      </c>
    </row>
    <row r="1274" spans="1:3" x14ac:dyDescent="0.3">
      <c r="A1274" s="59" t="s">
        <v>2573</v>
      </c>
      <c r="B1274" s="59" t="s">
        <v>2574</v>
      </c>
      <c r="C1274" s="59">
        <v>11</v>
      </c>
    </row>
    <row r="1275" spans="1:3" x14ac:dyDescent="0.3">
      <c r="A1275" s="59" t="s">
        <v>2575</v>
      </c>
      <c r="B1275" s="59" t="s">
        <v>2576</v>
      </c>
      <c r="C1275" s="59">
        <v>36</v>
      </c>
    </row>
    <row r="1276" spans="1:3" x14ac:dyDescent="0.3">
      <c r="A1276" s="59" t="s">
        <v>2577</v>
      </c>
      <c r="B1276" s="59" t="s">
        <v>2578</v>
      </c>
      <c r="C1276" s="59">
        <v>35</v>
      </c>
    </row>
    <row r="1277" spans="1:3" x14ac:dyDescent="0.3">
      <c r="A1277" s="59" t="s">
        <v>2579</v>
      </c>
      <c r="B1277" s="59" t="s">
        <v>2580</v>
      </c>
      <c r="C1277" s="59">
        <v>25</v>
      </c>
    </row>
    <row r="1278" spans="1:3" x14ac:dyDescent="0.3">
      <c r="A1278" s="59" t="s">
        <v>2581</v>
      </c>
      <c r="B1278" s="59" t="s">
        <v>2582</v>
      </c>
      <c r="C1278" s="59">
        <v>24</v>
      </c>
    </row>
    <row r="1279" spans="1:3" x14ac:dyDescent="0.3">
      <c r="A1279" s="59" t="s">
        <v>2583</v>
      </c>
      <c r="B1279" s="59" t="s">
        <v>2584</v>
      </c>
      <c r="C1279" s="59">
        <v>48</v>
      </c>
    </row>
    <row r="1280" spans="1:3" x14ac:dyDescent="0.3">
      <c r="A1280" s="59" t="s">
        <v>2585</v>
      </c>
      <c r="B1280" s="59" t="s">
        <v>1172</v>
      </c>
      <c r="C1280" s="59">
        <v>21</v>
      </c>
    </row>
    <row r="1281" spans="1:3" x14ac:dyDescent="0.3">
      <c r="A1281" s="59" t="s">
        <v>2586</v>
      </c>
      <c r="B1281" s="59" t="s">
        <v>2587</v>
      </c>
      <c r="C1281" s="59">
        <v>28</v>
      </c>
    </row>
    <row r="1282" spans="1:3" x14ac:dyDescent="0.3">
      <c r="A1282" s="59" t="s">
        <v>2588</v>
      </c>
      <c r="B1282" s="59" t="s">
        <v>2589</v>
      </c>
      <c r="C1282" s="59">
        <v>12</v>
      </c>
    </row>
    <row r="1283" spans="1:3" x14ac:dyDescent="0.3">
      <c r="A1283" s="59" t="s">
        <v>2590</v>
      </c>
      <c r="B1283" s="59" t="s">
        <v>2591</v>
      </c>
      <c r="C1283" s="59" t="s">
        <v>2612</v>
      </c>
    </row>
    <row r="1284" spans="1:3" x14ac:dyDescent="0.3">
      <c r="A1284" s="59" t="s">
        <v>2592</v>
      </c>
      <c r="B1284" s="59" t="s">
        <v>2593</v>
      </c>
      <c r="C1284" s="59">
        <v>27</v>
      </c>
    </row>
    <row r="1285" spans="1:3" x14ac:dyDescent="0.3">
      <c r="A1285" s="59" t="s">
        <v>2594</v>
      </c>
      <c r="B1285" s="59" t="s">
        <v>2595</v>
      </c>
      <c r="C1285" s="59">
        <v>61</v>
      </c>
    </row>
    <row r="1286" spans="1:3" x14ac:dyDescent="0.3">
      <c r="A1286" s="59" t="s">
        <v>2596</v>
      </c>
      <c r="B1286" s="59" t="s">
        <v>2597</v>
      </c>
      <c r="C1286" s="59">
        <v>158</v>
      </c>
    </row>
    <row r="1287" spans="1:3" x14ac:dyDescent="0.3">
      <c r="A1287" s="59" t="s">
        <v>2598</v>
      </c>
      <c r="B1287" s="59" t="s">
        <v>2599</v>
      </c>
      <c r="C1287" s="59">
        <v>65</v>
      </c>
    </row>
    <row r="1288" spans="1:3" x14ac:dyDescent="0.3">
      <c r="A1288" s="59" t="s">
        <v>2600</v>
      </c>
      <c r="B1288" s="59" t="s">
        <v>2601</v>
      </c>
      <c r="C1288" s="59">
        <v>18</v>
      </c>
    </row>
    <row r="1289" spans="1:3" x14ac:dyDescent="0.3">
      <c r="A1289" s="59" t="s">
        <v>2602</v>
      </c>
      <c r="B1289" s="59" t="s">
        <v>2603</v>
      </c>
      <c r="C1289" s="59">
        <v>11</v>
      </c>
    </row>
  </sheetData>
  <hyperlinks>
    <hyperlink ref="F11" r:id="rId1" tooltip="https://www.observatoires-fragilites-grand-sud.fr/?view=map69&amp;indics=diag_ir_com.fragiles_ir&amp;serie=2019&amp;f1code=a5579&amp;lang=fr" xr:uid="{FCAEED51-136F-4327-A323-5E561FE9A786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55275B0AACDD84C83D3F0E847A94D03" ma:contentTypeVersion="13" ma:contentTypeDescription="Crée un document." ma:contentTypeScope="" ma:versionID="e51d7898a6bda1d186cb06f8124971b1">
  <xsd:schema xmlns:xsd="http://www.w3.org/2001/XMLSchema" xmlns:xs="http://www.w3.org/2001/XMLSchema" xmlns:p="http://schemas.microsoft.com/office/2006/metadata/properties" xmlns:ns2="a52abb4b-1604-425b-b150-19534672cdaa" xmlns:ns3="6bd4ab4d-6a62-4344-8576-3cccd788b173" targetNamespace="http://schemas.microsoft.com/office/2006/metadata/properties" ma:root="true" ma:fieldsID="4f88b2955758ada0235fd0fd7a4e6674" ns2:_="" ns3:_="">
    <xsd:import namespace="a52abb4b-1604-425b-b150-19534672cdaa"/>
    <xsd:import namespace="6bd4ab4d-6a62-4344-8576-3cccd788b173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2abb4b-1604-425b-b150-19534672cda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bd4ab4d-6a62-4344-8576-3cccd788b17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5D7B707-C3D6-498C-AFBA-A7496C2EDC6A}"/>
</file>

<file path=customXml/itemProps2.xml><?xml version="1.0" encoding="utf-8"?>
<ds:datastoreItem xmlns:ds="http://schemas.openxmlformats.org/officeDocument/2006/customXml" ds:itemID="{46AA7E56-10DB-4514-B3F6-39172A16423E}"/>
</file>

<file path=customXml/itemProps3.xml><?xml version="1.0" encoding="utf-8"?>
<ds:datastoreItem xmlns:ds="http://schemas.openxmlformats.org/officeDocument/2006/customXml" ds:itemID="{A80EB53F-F687-4582-BD69-A70DFE62FAF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NOTICE</vt:lpstr>
      <vt:lpstr>2019</vt:lpstr>
      <vt:lpstr>2020</vt:lpstr>
      <vt:lpstr>1erS2021</vt:lpstr>
      <vt:lpstr>SYNTHESE 2019-2020-1erS2021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VILLAUME Arnaud</dc:creator>
  <cp:lastModifiedBy>Anne GARRY</cp:lastModifiedBy>
  <dcterms:created xsi:type="dcterms:W3CDTF">2015-06-05T18:19:34Z</dcterms:created>
  <dcterms:modified xsi:type="dcterms:W3CDTF">2021-05-06T08:04:04Z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0x010100755275B0AACDD84C83D3F0E847A94D03</vt:lpwstr>
  </property>
</Properties>
</file>